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irykov\360Files\U1_IRYKOV\"/>
    </mc:Choice>
  </mc:AlternateContent>
  <xr:revisionPtr revIDLastSave="0" documentId="13_ncr:1_{A072A0C9-03C8-4356-B97B-95A914C173E1}" xr6:coauthVersionLast="47" xr6:coauthVersionMax="47" xr10:uidLastSave="{00000000-0000-0000-0000-000000000000}"/>
  <bookViews>
    <workbookView xWindow="28680" yWindow="-120" windowWidth="29040" windowHeight="15720" activeTab="1" xr2:uid="{00000000-000D-0000-FFFF-FFFF00000000}"/>
  </bookViews>
  <sheets>
    <sheet name="Start" sheetId="1" r:id="rId1"/>
    <sheet name="Form 1" sheetId="2" r:id="rId2"/>
    <sheet name="Form 2"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4" i="2" l="1"/>
  <c r="A6" i="2"/>
  <c r="E10" i="2"/>
  <c r="D8" i="1"/>
  <c r="M15" i="3"/>
  <c r="N15" i="3" s="1"/>
  <c r="M12" i="3"/>
  <c r="E13" i="2" l="1"/>
  <c r="E11" i="2"/>
  <c r="E12" i="2"/>
  <c r="M11" i="3" l="1"/>
  <c r="I16" i="3" l="1"/>
  <c r="F16" i="3"/>
  <c r="M16" i="3"/>
  <c r="C16" i="3"/>
  <c r="M14" i="3"/>
  <c r="I14" i="3"/>
  <c r="F14" i="3"/>
  <c r="C14" i="3"/>
  <c r="M13" i="3"/>
  <c r="I13" i="3"/>
  <c r="F13" i="3"/>
  <c r="C13" i="3"/>
  <c r="I12" i="3"/>
  <c r="F12" i="3"/>
  <c r="C12" i="3"/>
  <c r="I11" i="3"/>
  <c r="F11" i="3"/>
  <c r="C11" i="3"/>
  <c r="M10" i="3"/>
  <c r="L10" i="3"/>
  <c r="I10" i="3"/>
  <c r="H10" i="3"/>
  <c r="F10" i="3"/>
  <c r="E10" i="3"/>
  <c r="C10" i="3"/>
  <c r="B10" i="3"/>
  <c r="N9" i="3"/>
  <c r="A4" i="3"/>
  <c r="A2" i="3"/>
  <c r="E16" i="2"/>
  <c r="E15" i="2"/>
  <c r="E14" i="2"/>
  <c r="E9" i="2"/>
  <c r="C7" i="2"/>
  <c r="A2" i="2"/>
  <c r="B8" i="1"/>
  <c r="F17" i="3" l="1"/>
  <c r="M17" i="3"/>
  <c r="N11" i="3"/>
  <c r="C8" i="1"/>
  <c r="N16" i="3"/>
  <c r="I17" i="3"/>
  <c r="C17" i="3"/>
  <c r="N12" i="3"/>
  <c r="N13" i="3"/>
  <c r="N14" i="3"/>
  <c r="E17" i="2"/>
  <c r="N17" i="3" l="1"/>
  <c r="E19" i="2" s="1"/>
  <c r="E21" i="2" l="1"/>
  <c r="E20" i="2"/>
</calcChain>
</file>

<file path=xl/sharedStrings.xml><?xml version="1.0" encoding="utf-8"?>
<sst xmlns="http://schemas.openxmlformats.org/spreadsheetml/2006/main" count="54" uniqueCount="51">
  <si>
    <t>Provision:</t>
  </si>
  <si>
    <t>Consultancy Services</t>
  </si>
  <si>
    <t>Consultant:</t>
  </si>
  <si>
    <t>File No:</t>
  </si>
  <si>
    <t>Is Audit Required?</t>
  </si>
  <si>
    <t>Form 1       Calculation of Fee Budget</t>
  </si>
  <si>
    <t>Form 2</t>
  </si>
  <si>
    <t>Currency:</t>
  </si>
  <si>
    <t>EUR</t>
  </si>
  <si>
    <t>Calculation of Reimbursables Budget</t>
  </si>
  <si>
    <t xml:space="preserve">Includes direct, actual expenses which have been approved by the Ministry of Foreign Affairs (Danida) as refundable. The reimbursables stated may be refunded against subsequent documentation by external vouchers from third party and from travel accounts.  </t>
  </si>
  <si>
    <t>Only in exceptional cases may other types of reimbursable be added. This will require a special written approval from the Ministry of Foreign Affairs (Danida), Business and Contracts Department in advance.</t>
  </si>
  <si>
    <t>Hotel &amp; Subsistence Allowance</t>
  </si>
  <si>
    <t>Recipient country: Ukraine</t>
  </si>
  <si>
    <t>Position on Team</t>
  </si>
  <si>
    <t>International Travel</t>
  </si>
  <si>
    <t>Name of Key Staff</t>
  </si>
  <si>
    <t>Local Travel</t>
  </si>
  <si>
    <t>Project Related Expenses</t>
  </si>
  <si>
    <t>Number of days</t>
  </si>
  <si>
    <t>Number of     travels</t>
  </si>
  <si>
    <t>Unit</t>
  </si>
  <si>
    <t>Item</t>
  </si>
  <si>
    <t>TOTAL</t>
  </si>
  <si>
    <t>Working week:</t>
  </si>
  <si>
    <t>Reimbursables</t>
  </si>
  <si>
    <t>Outward &amp; return travel:</t>
  </si>
  <si>
    <t>Max. 8 hours per outward or return travel</t>
  </si>
  <si>
    <t>Fee and Reimbursables in Total</t>
  </si>
  <si>
    <t>Weekends:</t>
  </si>
  <si>
    <t>Documented work time of max. 8 hrs per day</t>
  </si>
  <si>
    <t>may be included in exceptional cases</t>
  </si>
  <si>
    <t>Subsistence allowance:</t>
  </si>
  <si>
    <t>15% (breakfast), 30% (lunch) and 30% (dinner). If full board is provided, the per diem allowance will be reduced to 25% of the full rate.</t>
  </si>
  <si>
    <t>International travel rate:</t>
  </si>
  <si>
    <t>The most direct routes and economical fares principles have to be observed. Economy class, non-refundable, non-flexible etc. is allowed.</t>
  </si>
  <si>
    <t>Discount schemes shall be for the benefit of The Ministry of Foreign Affairs (Danida).</t>
  </si>
  <si>
    <t>Project related expenses:</t>
  </si>
  <si>
    <t>May include expenses relative to the assignment such as communication from abroad, reproduction and copying, vaccinations, sickness and accident insurance, visa fees, etc.</t>
  </si>
  <si>
    <t>NO</t>
  </si>
  <si>
    <t>40 hours</t>
  </si>
  <si>
    <t>Man-Days per Key Staff
Days</t>
  </si>
  <si>
    <t>by UM Navision 01-01-2025:</t>
  </si>
  <si>
    <t xml:space="preserve">Individual entrepreneur 
</t>
  </si>
  <si>
    <t>Rate/Day EUR
(to no decimals)</t>
  </si>
  <si>
    <t xml:space="preserve">Includes Hotel cost up to 100 EUR (746 DKK)/day and Per Diem 80 EUR (597 DKK)/day. Meals provided must be deducted from the per diem rate as follows: </t>
  </si>
  <si>
    <t>Project/Programme title: EU4Reconstruction Stream 2</t>
  </si>
  <si>
    <t>between the Ministry of Foreign Affairs of Denmark, EU4Reconstruction and</t>
  </si>
  <si>
    <t>between the Ministry of Foreign Affairs of Denmark, EU4Reconstruction Stream 2 and</t>
  </si>
  <si>
    <t>[name]</t>
  </si>
  <si>
    <t>Annex 2. Financial offer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</si>
</sst>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0\ "/>
    <numFmt numFmtId="165" formatCode="#,##0.00_ ;\-#,##0.00\ "/>
    <numFmt numFmtId="166" formatCode="0.0;[Red]0.0"/>
  </numFmts>
  <fonts count="21" x14ac:knownFonts="1">
    <font>
      <sz val="10"/>
      <color rgb="FF000000"/>
      <name val="Arial"/>
    </font>
    <font>
      <b/>
      <sz val="18"/>
      <name val="Garamond"/>
      <family val="1"/>
    </font>
    <font>
      <b/>
      <sz val="10"/>
      <color rgb="FF000000"/>
      <name val="Times New Roman"/>
      <family val="1"/>
    </font>
    <font>
      <sz val="10"/>
      <color rgb="FF000000"/>
      <name val="Times New Roman"/>
      <family val="1"/>
    </font>
    <font>
      <b/>
      <sz val="14"/>
      <color rgb="FF000000"/>
      <name val="Garamond"/>
      <family val="1"/>
    </font>
    <font>
      <sz val="10"/>
      <name val="Arial"/>
      <family val="2"/>
    </font>
    <font>
      <sz val="10"/>
      <name val="Times New Roman"/>
      <family val="1"/>
    </font>
    <font>
      <b/>
      <sz val="14"/>
      <name val="Garamond"/>
      <family val="1"/>
    </font>
    <font>
      <sz val="14"/>
      <name val="Garamond"/>
      <family val="1"/>
    </font>
    <font>
      <sz val="8"/>
      <name val="Times New Roman"/>
      <family val="1"/>
    </font>
    <font>
      <b/>
      <sz val="10"/>
      <color rgb="FF000000"/>
      <name val="Garamond"/>
      <family val="1"/>
    </font>
    <font>
      <sz val="9"/>
      <color rgb="FF000000"/>
      <name val="Times New Roman"/>
      <family val="1"/>
    </font>
    <font>
      <b/>
      <sz val="10"/>
      <name val="Times New Roman"/>
      <family val="1"/>
    </font>
    <font>
      <sz val="7"/>
      <color rgb="FF000000"/>
      <name val="Times New Roman"/>
      <family val="1"/>
    </font>
    <font>
      <b/>
      <sz val="9"/>
      <color rgb="FF000000"/>
      <name val="Times New Roman"/>
      <family val="1"/>
    </font>
    <font>
      <b/>
      <sz val="11"/>
      <color rgb="FF000000"/>
      <name val="Times New Roman"/>
      <family val="1"/>
    </font>
    <font>
      <b/>
      <sz val="14"/>
      <color rgb="FF000000"/>
      <name val="Times New Roman"/>
      <family val="1"/>
    </font>
    <font>
      <b/>
      <sz val="9"/>
      <name val="Times New Roman"/>
      <family val="1"/>
    </font>
    <font>
      <sz val="9"/>
      <name val="Times New Roman"/>
      <family val="1"/>
    </font>
    <font>
      <u/>
      <sz val="8"/>
      <color rgb="FF0000FF"/>
      <name val="Arial"/>
      <family val="2"/>
    </font>
    <font>
      <sz val="10"/>
      <name val="Arial"/>
      <family val="2"/>
    </font>
  </fonts>
  <fills count="7">
    <fill>
      <patternFill patternType="none"/>
    </fill>
    <fill>
      <patternFill patternType="gray125"/>
    </fill>
    <fill>
      <patternFill patternType="solid">
        <fgColor rgb="FFEFEFEF"/>
        <bgColor rgb="FFEFEFEF"/>
      </patternFill>
    </fill>
    <fill>
      <patternFill patternType="solid">
        <fgColor rgb="FFC0C0C0"/>
        <bgColor rgb="FFC0C0C0"/>
      </patternFill>
    </fill>
    <fill>
      <patternFill patternType="solid">
        <fgColor rgb="FFBFBFBF"/>
        <bgColor rgb="FFBFBFBF"/>
      </patternFill>
    </fill>
    <fill>
      <patternFill patternType="solid">
        <fgColor rgb="FFFFFF99"/>
        <bgColor rgb="FFFFFF99"/>
      </patternFill>
    </fill>
    <fill>
      <patternFill patternType="solid">
        <fgColor rgb="FFFFFF00"/>
        <bgColor indexed="64"/>
      </patternFill>
    </fill>
  </fills>
  <borders count="48">
    <border>
      <left/>
      <right/>
      <top/>
      <bottom/>
      <diagonal/>
    </border>
    <border>
      <left style="double">
        <color rgb="FF000000"/>
      </left>
      <right style="thin">
        <color rgb="FF000000"/>
      </right>
      <top style="double">
        <color rgb="FF000000"/>
      </top>
      <bottom style="thin">
        <color rgb="FF000000"/>
      </bottom>
      <diagonal/>
    </border>
    <border>
      <left style="thin">
        <color rgb="FF00000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diagonal/>
    </border>
    <border>
      <left style="thin">
        <color rgb="FF000000"/>
      </left>
      <right style="double">
        <color rgb="FF000000"/>
      </right>
      <top/>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bottom style="double">
        <color rgb="FF000000"/>
      </bottom>
      <diagonal/>
    </border>
    <border>
      <left style="double">
        <color rgb="FF000000"/>
      </left>
      <right/>
      <top style="double">
        <color rgb="FF000000"/>
      </top>
      <bottom style="thin">
        <color rgb="FF000000"/>
      </bottom>
      <diagonal/>
    </border>
    <border>
      <left/>
      <right/>
      <top style="double">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double">
        <color rgb="FF000000"/>
      </left>
      <right style="double">
        <color rgb="FF000000"/>
      </right>
      <top/>
      <bottom style="thin">
        <color rgb="FF000000"/>
      </bottom>
      <diagonal/>
    </border>
    <border>
      <left style="double">
        <color rgb="FF000000"/>
      </left>
      <right style="double">
        <color rgb="FF000000"/>
      </right>
      <top style="double">
        <color rgb="FF000000"/>
      </top>
      <bottom/>
      <diagonal/>
    </border>
    <border>
      <left style="thin">
        <color rgb="FF000000"/>
      </left>
      <right style="double">
        <color rgb="FF000000"/>
      </right>
      <top style="thin">
        <color rgb="FF000000"/>
      </top>
      <bottom style="double">
        <color rgb="FF000000"/>
      </bottom>
      <diagonal/>
    </border>
    <border>
      <left style="double">
        <color rgb="FF000000"/>
      </left>
      <right style="double">
        <color rgb="FF000000"/>
      </right>
      <top style="thin">
        <color rgb="FF000000"/>
      </top>
      <bottom style="thin">
        <color rgb="FF000000"/>
      </bottom>
      <diagonal/>
    </border>
    <border>
      <left style="double">
        <color rgb="FF000000"/>
      </left>
      <right style="double">
        <color rgb="FF000000"/>
      </right>
      <top/>
      <bottom style="double">
        <color rgb="FF000000"/>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double">
        <color rgb="FF000000"/>
      </right>
      <top/>
      <bottom style="thin">
        <color rgb="FF000000"/>
      </bottom>
      <diagonal/>
    </border>
    <border>
      <left style="thin">
        <color rgb="FF000000"/>
      </left>
      <right style="double">
        <color rgb="FF000000"/>
      </right>
      <top style="thin">
        <color rgb="FF000000"/>
      </top>
      <bottom style="thin">
        <color rgb="FF000000"/>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style="double">
        <color rgb="FF000000"/>
      </left>
      <right style="thin">
        <color rgb="FF000000"/>
      </right>
      <top style="thin">
        <color rgb="FF000000"/>
      </top>
      <bottom/>
      <diagonal/>
    </border>
    <border>
      <left/>
      <right style="double">
        <color rgb="FF000000"/>
      </right>
      <top style="double">
        <color rgb="FF000000"/>
      </top>
      <bottom style="double">
        <color rgb="FF000000"/>
      </bottom>
      <diagonal/>
    </border>
    <border>
      <left style="thin">
        <color rgb="FF000000"/>
      </left>
      <right style="thin">
        <color rgb="FF000000"/>
      </right>
      <top style="thin">
        <color rgb="FF000000"/>
      </top>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style="double">
        <color rgb="FF000000"/>
      </bottom>
      <diagonal/>
    </border>
    <border>
      <left style="double">
        <color rgb="FF000000"/>
      </left>
      <right style="thin">
        <color rgb="FF000000"/>
      </right>
      <top style="double">
        <color rgb="FF000000"/>
      </top>
      <bottom style="double">
        <color rgb="FF000000"/>
      </bottom>
      <diagonal/>
    </border>
    <border>
      <left/>
      <right/>
      <top/>
      <bottom style="double">
        <color rgb="FF000000"/>
      </bottom>
      <diagonal/>
    </border>
    <border>
      <left style="thin">
        <color rgb="FF000000"/>
      </left>
      <right style="thin">
        <color rgb="FF000000"/>
      </right>
      <top style="double">
        <color rgb="FF000000"/>
      </top>
      <bottom style="double">
        <color rgb="FF000000"/>
      </bottom>
      <diagonal/>
    </border>
    <border>
      <left/>
      <right style="double">
        <color rgb="FF000000"/>
      </right>
      <top/>
      <bottom style="double">
        <color rgb="FF000000"/>
      </bottom>
      <diagonal/>
    </border>
    <border>
      <left style="thin">
        <color rgb="FF000000"/>
      </left>
      <right style="double">
        <color rgb="FF000000"/>
      </right>
      <top style="double">
        <color rgb="FF000000"/>
      </top>
      <bottom style="double">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double">
        <color rgb="FF000000"/>
      </left>
      <right style="thin">
        <color rgb="FF000000"/>
      </right>
      <top style="double">
        <color rgb="FF000000"/>
      </top>
      <bottom style="thin">
        <color indexed="64"/>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style="double">
        <color rgb="FF000000"/>
      </left>
      <right style="thin">
        <color rgb="FF000000"/>
      </right>
      <top/>
      <bottom style="double">
        <color rgb="FF000000"/>
      </bottom>
      <diagonal/>
    </border>
    <border>
      <left style="thin">
        <color rgb="FF000000"/>
      </left>
      <right style="thin">
        <color rgb="FF000000"/>
      </right>
      <top/>
      <bottom style="double">
        <color rgb="FF000000"/>
      </bottom>
      <diagonal/>
    </border>
    <border>
      <left style="thin">
        <color indexed="64"/>
      </left>
      <right style="thin">
        <color indexed="64"/>
      </right>
      <top/>
      <bottom style="thin">
        <color indexed="64"/>
      </bottom>
      <diagonal/>
    </border>
    <border>
      <left/>
      <right style="thin">
        <color rgb="FF000000"/>
      </right>
      <top/>
      <bottom/>
      <diagonal/>
    </border>
  </borders>
  <cellStyleXfs count="1">
    <xf numFmtId="0" fontId="0" fillId="0" borderId="0"/>
  </cellStyleXfs>
  <cellXfs count="161">
    <xf numFmtId="0" fontId="0" fillId="0" borderId="0" xfId="0" applyFont="1" applyAlignment="1"/>
    <xf numFmtId="0" fontId="1" fillId="0" borderId="0" xfId="0" applyFont="1"/>
    <xf numFmtId="0" fontId="2" fillId="0" borderId="0" xfId="0" applyFont="1" applyAlignment="1">
      <alignment horizontal="left"/>
    </xf>
    <xf numFmtId="0" fontId="3" fillId="0" borderId="0" xfId="0" applyFont="1" applyAlignment="1">
      <alignment horizontal="center"/>
    </xf>
    <xf numFmtId="0" fontId="4" fillId="2" borderId="1" xfId="0" applyFont="1" applyFill="1" applyBorder="1" applyAlignment="1">
      <alignment horizontal="left"/>
    </xf>
    <xf numFmtId="2" fontId="3" fillId="0" borderId="0" xfId="0" applyNumberFormat="1" applyFont="1" applyAlignment="1">
      <alignment horizontal="center"/>
    </xf>
    <xf numFmtId="0" fontId="6" fillId="0" borderId="0" xfId="0" applyFont="1"/>
    <xf numFmtId="0" fontId="4" fillId="2" borderId="4" xfId="0" applyFont="1" applyFill="1" applyBorder="1" applyAlignment="1">
      <alignment horizontal="left"/>
    </xf>
    <xf numFmtId="3" fontId="6" fillId="0" borderId="0" xfId="0" applyNumberFormat="1" applyFont="1"/>
    <xf numFmtId="0" fontId="2" fillId="0" borderId="0" xfId="0" applyFont="1" applyAlignment="1">
      <alignment horizontal="center"/>
    </xf>
    <xf numFmtId="2" fontId="2" fillId="0" borderId="0" xfId="0" applyNumberFormat="1" applyFont="1" applyAlignment="1">
      <alignment horizontal="center"/>
    </xf>
    <xf numFmtId="3" fontId="3" fillId="0" borderId="0" xfId="0" applyNumberFormat="1" applyFont="1"/>
    <xf numFmtId="0" fontId="2" fillId="0" borderId="0" xfId="0" applyFont="1" applyAlignment="1"/>
    <xf numFmtId="4" fontId="3" fillId="0" borderId="0" xfId="0" applyNumberFormat="1" applyFont="1"/>
    <xf numFmtId="0" fontId="2" fillId="0" borderId="0" xfId="0" applyFont="1" applyAlignment="1">
      <alignment wrapText="1"/>
    </xf>
    <xf numFmtId="0" fontId="3" fillId="0" borderId="0" xfId="0" applyFont="1"/>
    <xf numFmtId="0" fontId="4" fillId="0" borderId="7" xfId="0" applyFont="1" applyBorder="1" applyAlignment="1">
      <alignment horizontal="center"/>
    </xf>
    <xf numFmtId="0" fontId="2" fillId="0" borderId="0" xfId="0" applyFont="1"/>
    <xf numFmtId="0" fontId="7" fillId="2" borderId="8" xfId="0" applyFont="1" applyFill="1" applyBorder="1"/>
    <xf numFmtId="0" fontId="2" fillId="0" borderId="0" xfId="0" applyFont="1" applyAlignment="1">
      <alignment horizontal="left" wrapText="1"/>
    </xf>
    <xf numFmtId="2" fontId="4" fillId="0" borderId="7" xfId="0" applyNumberFormat="1" applyFont="1" applyBorder="1" applyAlignment="1">
      <alignment horizontal="center"/>
    </xf>
    <xf numFmtId="0" fontId="7" fillId="2" borderId="9" xfId="0" applyFont="1" applyFill="1" applyBorder="1"/>
    <xf numFmtId="0" fontId="7" fillId="0" borderId="0" xfId="0" applyFont="1" applyAlignment="1"/>
    <xf numFmtId="0" fontId="7" fillId="2" borderId="9" xfId="0" applyFont="1" applyFill="1" applyBorder="1" applyAlignment="1">
      <alignment horizontal="center"/>
    </xf>
    <xf numFmtId="3" fontId="7" fillId="0" borderId="0" xfId="0" applyNumberFormat="1" applyFont="1" applyAlignment="1">
      <alignment horizontal="left"/>
    </xf>
    <xf numFmtId="2" fontId="4" fillId="0" borderId="0" xfId="0" applyNumberFormat="1" applyFont="1" applyAlignment="1">
      <alignment horizontal="left"/>
    </xf>
    <xf numFmtId="0" fontId="4" fillId="0" borderId="0" xfId="0" applyFont="1" applyAlignment="1">
      <alignment horizontal="left"/>
    </xf>
    <xf numFmtId="0" fontId="4" fillId="2" borderId="10" xfId="0" applyFont="1" applyFill="1" applyBorder="1" applyAlignment="1">
      <alignment horizontal="left"/>
    </xf>
    <xf numFmtId="0" fontId="8" fillId="0" borderId="0" xfId="0" applyFont="1"/>
    <xf numFmtId="2" fontId="4" fillId="0" borderId="11" xfId="0" applyNumberFormat="1" applyFont="1" applyBorder="1" applyAlignment="1">
      <alignment horizontal="center"/>
    </xf>
    <xf numFmtId="0" fontId="6" fillId="0" borderId="0" xfId="0" applyFont="1" applyAlignment="1">
      <alignment horizontal="left"/>
    </xf>
    <xf numFmtId="0" fontId="9" fillId="0" borderId="0" xfId="0" applyFont="1" applyAlignment="1"/>
    <xf numFmtId="2" fontId="10" fillId="0" borderId="0" xfId="0" applyNumberFormat="1" applyFont="1" applyAlignment="1">
      <alignment horizontal="left"/>
    </xf>
    <xf numFmtId="0" fontId="9" fillId="0" borderId="0" xfId="0" applyFont="1"/>
    <xf numFmtId="2" fontId="2" fillId="0" borderId="0" xfId="0" applyNumberFormat="1" applyFont="1" applyAlignment="1">
      <alignment horizontal="left"/>
    </xf>
    <xf numFmtId="3" fontId="9" fillId="0" borderId="0" xfId="0" applyNumberFormat="1" applyFont="1"/>
    <xf numFmtId="2" fontId="7" fillId="2" borderId="12" xfId="0" applyNumberFormat="1" applyFont="1" applyFill="1" applyBorder="1" applyAlignment="1">
      <alignment horizontal="center"/>
    </xf>
    <xf numFmtId="0" fontId="11" fillId="0" borderId="0" xfId="0" applyFont="1" applyAlignment="1">
      <alignment horizontal="left"/>
    </xf>
    <xf numFmtId="0" fontId="9" fillId="0" borderId="0" xfId="0" applyFont="1" applyAlignment="1">
      <alignment vertical="center"/>
    </xf>
    <xf numFmtId="0" fontId="11" fillId="0" borderId="0" xfId="0" applyFont="1" applyAlignment="1">
      <alignment horizontal="left"/>
    </xf>
    <xf numFmtId="0" fontId="9" fillId="0" borderId="0" xfId="0" applyFont="1" applyAlignment="1">
      <alignment vertical="center"/>
    </xf>
    <xf numFmtId="2" fontId="3" fillId="0" borderId="0" xfId="0" applyNumberFormat="1" applyFont="1" applyAlignment="1">
      <alignment horizontal="left"/>
    </xf>
    <xf numFmtId="0" fontId="3" fillId="0" borderId="0" xfId="0" applyFont="1" applyAlignment="1">
      <alignment horizontal="left"/>
    </xf>
    <xf numFmtId="0" fontId="2" fillId="4" borderId="15" xfId="0" applyFont="1" applyFill="1" applyBorder="1" applyAlignment="1">
      <alignment horizontal="center" vertical="center"/>
    </xf>
    <xf numFmtId="0" fontId="2" fillId="3" borderId="15" xfId="0" applyFont="1" applyFill="1" applyBorder="1" applyAlignment="1">
      <alignment horizontal="center" vertical="center"/>
    </xf>
    <xf numFmtId="2" fontId="2" fillId="3" borderId="15" xfId="0" applyNumberFormat="1" applyFont="1" applyFill="1" applyBorder="1" applyAlignment="1">
      <alignment horizontal="center" vertical="center" wrapText="1"/>
    </xf>
    <xf numFmtId="3" fontId="2" fillId="3" borderId="15" xfId="0" applyNumberFormat="1"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18" xfId="0" applyFont="1" applyFill="1" applyBorder="1" applyAlignment="1">
      <alignment horizontal="center" vertical="center" wrapText="1"/>
    </xf>
    <xf numFmtId="0" fontId="3" fillId="0" borderId="19" xfId="0" applyFont="1" applyBorder="1" applyAlignment="1">
      <alignment horizontal="left" vertical="center"/>
    </xf>
    <xf numFmtId="3" fontId="3" fillId="0" borderId="19" xfId="0" applyNumberFormat="1" applyFont="1" applyBorder="1" applyAlignment="1">
      <alignment horizontal="left" vertical="center"/>
    </xf>
    <xf numFmtId="3" fontId="3" fillId="0" borderId="19" xfId="0" applyNumberFormat="1" applyFont="1" applyBorder="1" applyAlignment="1">
      <alignment horizontal="center" vertical="center"/>
    </xf>
    <xf numFmtId="1" fontId="3" fillId="0" borderId="19" xfId="0" applyNumberFormat="1" applyFont="1" applyBorder="1" applyAlignment="1">
      <alignment horizontal="center" vertical="center"/>
    </xf>
    <xf numFmtId="164" fontId="6" fillId="0" borderId="21" xfId="0" applyNumberFormat="1" applyFont="1" applyBorder="1" applyAlignment="1">
      <alignment horizontal="center" vertical="center" wrapText="1"/>
    </xf>
    <xf numFmtId="164" fontId="2" fillId="5" borderId="19" xfId="0" applyNumberFormat="1" applyFont="1" applyFill="1" applyBorder="1" applyAlignment="1">
      <alignment horizontal="center" vertical="center"/>
    </xf>
    <xf numFmtId="165" fontId="6" fillId="0" borderId="22" xfId="0" applyNumberFormat="1" applyFont="1" applyBorder="1" applyAlignment="1">
      <alignment horizontal="center" vertical="center" wrapText="1"/>
    </xf>
    <xf numFmtId="165" fontId="6" fillId="3" borderId="23" xfId="0" applyNumberFormat="1" applyFont="1" applyFill="1" applyBorder="1" applyAlignment="1">
      <alignment horizontal="center" vertical="center" wrapText="1"/>
    </xf>
    <xf numFmtId="1" fontId="6" fillId="0" borderId="21" xfId="0" applyNumberFormat="1" applyFont="1" applyBorder="1" applyAlignment="1">
      <alignment horizontal="center" vertical="center" wrapText="1"/>
    </xf>
    <xf numFmtId="2" fontId="6" fillId="0" borderId="22" xfId="0" applyNumberFormat="1" applyFont="1" applyBorder="1" applyAlignment="1">
      <alignment horizontal="center" vertical="center" wrapText="1"/>
    </xf>
    <xf numFmtId="2" fontId="12" fillId="3" borderId="23" xfId="0" applyNumberFormat="1" applyFont="1" applyFill="1" applyBorder="1" applyAlignment="1">
      <alignment horizontal="center" vertical="center" wrapText="1"/>
    </xf>
    <xf numFmtId="0" fontId="6" fillId="0" borderId="22" xfId="0" applyFont="1" applyBorder="1" applyAlignment="1">
      <alignment horizontal="center" vertical="center" wrapText="1"/>
    </xf>
    <xf numFmtId="164" fontId="6" fillId="0" borderId="4" xfId="0" applyNumberFormat="1" applyFont="1" applyBorder="1" applyAlignment="1">
      <alignment horizontal="center" vertical="center" wrapText="1"/>
    </xf>
    <xf numFmtId="0" fontId="2" fillId="4" borderId="15" xfId="0" applyFont="1" applyFill="1" applyBorder="1" applyAlignment="1">
      <alignment horizontal="center" vertical="center"/>
    </xf>
    <xf numFmtId="0" fontId="3" fillId="4" borderId="15" xfId="0" applyFont="1" applyFill="1" applyBorder="1" applyAlignment="1">
      <alignment horizontal="center" vertical="center"/>
    </xf>
    <xf numFmtId="165" fontId="6" fillId="0" borderId="7" xfId="0" applyNumberFormat="1" applyFont="1" applyBorder="1" applyAlignment="1">
      <alignment horizontal="center" vertical="center" wrapText="1"/>
    </xf>
    <xf numFmtId="3" fontId="3" fillId="4" borderId="15" xfId="0" applyNumberFormat="1" applyFont="1" applyFill="1" applyBorder="1" applyAlignment="1">
      <alignment horizontal="right" vertical="center"/>
    </xf>
    <xf numFmtId="2" fontId="3" fillId="4" borderId="15" xfId="0" applyNumberFormat="1" applyFont="1" applyFill="1" applyBorder="1" applyAlignment="1">
      <alignment horizontal="right" vertical="center"/>
    </xf>
    <xf numFmtId="165" fontId="6" fillId="3" borderId="24" xfId="0" applyNumberFormat="1" applyFont="1" applyFill="1" applyBorder="1" applyAlignment="1">
      <alignment horizontal="center" vertical="center" wrapText="1"/>
    </xf>
    <xf numFmtId="164" fontId="2" fillId="4" borderId="15" xfId="0" applyNumberFormat="1" applyFont="1" applyFill="1" applyBorder="1" applyAlignment="1">
      <alignment horizontal="center" vertical="center"/>
    </xf>
    <xf numFmtId="1" fontId="6" fillId="0" borderId="4" xfId="0" applyNumberFormat="1" applyFont="1" applyBorder="1" applyAlignment="1">
      <alignment horizontal="center" vertical="center" wrapText="1"/>
    </xf>
    <xf numFmtId="0" fontId="13" fillId="0" borderId="0" xfId="0" applyFont="1" applyAlignment="1">
      <alignment horizontal="center" vertical="center"/>
    </xf>
    <xf numFmtId="2" fontId="6" fillId="0" borderId="7" xfId="0" applyNumberFormat="1" applyFont="1" applyBorder="1" applyAlignment="1">
      <alignment horizontal="center" vertical="center" wrapText="1"/>
    </xf>
    <xf numFmtId="0" fontId="13" fillId="0" borderId="0" xfId="0" applyFont="1" applyAlignment="1">
      <alignment horizontal="left"/>
    </xf>
    <xf numFmtId="2" fontId="12" fillId="3" borderId="24" xfId="0" applyNumberFormat="1" applyFont="1" applyFill="1" applyBorder="1" applyAlignment="1">
      <alignment horizontal="center" vertical="center" wrapText="1"/>
    </xf>
    <xf numFmtId="2" fontId="13" fillId="0" borderId="0" xfId="0" applyNumberFormat="1" applyFont="1"/>
    <xf numFmtId="0" fontId="13" fillId="0" borderId="0" xfId="0" applyFont="1"/>
    <xf numFmtId="0" fontId="14" fillId="0" borderId="0" xfId="0" applyFont="1" applyAlignment="1">
      <alignment vertical="center"/>
    </xf>
    <xf numFmtId="2" fontId="12" fillId="5" borderId="19" xfId="0" applyNumberFormat="1" applyFont="1" applyFill="1" applyBorder="1" applyAlignment="1">
      <alignment horizontal="center" vertical="center"/>
    </xf>
    <xf numFmtId="164" fontId="6" fillId="0" borderId="27" xfId="0" applyNumberFormat="1" applyFont="1" applyBorder="1" applyAlignment="1">
      <alignment horizontal="center" vertical="center" wrapText="1"/>
    </xf>
    <xf numFmtId="165" fontId="3" fillId="4" borderId="28" xfId="0" applyNumberFormat="1" applyFont="1" applyFill="1" applyBorder="1" applyAlignment="1">
      <alignment horizontal="center"/>
    </xf>
    <xf numFmtId="165" fontId="6" fillId="0" borderId="29" xfId="0" applyNumberFormat="1" applyFont="1" applyBorder="1" applyAlignment="1">
      <alignment horizontal="center" vertical="center" wrapText="1"/>
    </xf>
    <xf numFmtId="1" fontId="6" fillId="0" borderId="27" xfId="0" applyNumberFormat="1" applyFont="1" applyBorder="1" applyAlignment="1">
      <alignment horizontal="center" vertical="center" wrapText="1"/>
    </xf>
    <xf numFmtId="165" fontId="16" fillId="4" borderId="32" xfId="0" applyNumberFormat="1" applyFont="1" applyFill="1" applyBorder="1" applyAlignment="1">
      <alignment horizontal="center"/>
    </xf>
    <xf numFmtId="2" fontId="6" fillId="0" borderId="29" xfId="0" applyNumberFormat="1" applyFont="1" applyBorder="1" applyAlignment="1">
      <alignment horizontal="center" vertical="center" wrapText="1"/>
    </xf>
    <xf numFmtId="0" fontId="14" fillId="0" borderId="0" xfId="0" applyFont="1" applyAlignment="1">
      <alignment horizontal="left"/>
    </xf>
    <xf numFmtId="2" fontId="12" fillId="3" borderId="8" xfId="0" applyNumberFormat="1" applyFont="1" applyFill="1" applyBorder="1" applyAlignment="1">
      <alignment horizontal="center" vertical="center" wrapText="1"/>
    </xf>
    <xf numFmtId="0" fontId="11" fillId="0" borderId="0" xfId="0" applyFont="1" applyAlignment="1">
      <alignment horizontal="left"/>
    </xf>
    <xf numFmtId="0" fontId="12" fillId="3" borderId="34" xfId="0" applyFont="1" applyFill="1" applyBorder="1" applyAlignment="1">
      <alignment horizontal="center" vertical="center"/>
    </xf>
    <xf numFmtId="165" fontId="6" fillId="3" borderId="36" xfId="0" applyNumberFormat="1" applyFont="1" applyFill="1" applyBorder="1"/>
    <xf numFmtId="2" fontId="3" fillId="4" borderId="37" xfId="0" applyNumberFormat="1" applyFont="1" applyFill="1" applyBorder="1" applyAlignment="1">
      <alignment horizontal="center"/>
    </xf>
    <xf numFmtId="165" fontId="12" fillId="5" borderId="38" xfId="0" applyNumberFormat="1" applyFont="1" applyFill="1" applyBorder="1" applyAlignment="1">
      <alignment horizontal="center" vertical="center"/>
    </xf>
    <xf numFmtId="49" fontId="14" fillId="0" borderId="0" xfId="0" applyNumberFormat="1" applyFont="1" applyAlignment="1">
      <alignment vertical="center" wrapText="1"/>
    </xf>
    <xf numFmtId="0" fontId="6" fillId="3" borderId="34" xfId="0" applyFont="1" applyFill="1" applyBorder="1"/>
    <xf numFmtId="0" fontId="11" fillId="0" borderId="0" xfId="0" applyFont="1" applyAlignment="1">
      <alignment horizontal="left" vertical="top"/>
    </xf>
    <xf numFmtId="2" fontId="6" fillId="3" borderId="36" xfId="0" applyNumberFormat="1" applyFont="1" applyFill="1" applyBorder="1"/>
    <xf numFmtId="0" fontId="13" fillId="0" borderId="0" xfId="0" applyFont="1" applyAlignment="1"/>
    <xf numFmtId="2" fontId="12" fillId="5" borderId="38" xfId="0" applyNumberFormat="1" applyFont="1" applyFill="1" applyBorder="1" applyAlignment="1">
      <alignment horizontal="center" vertical="center"/>
    </xf>
    <xf numFmtId="3" fontId="6" fillId="4" borderId="34" xfId="0" applyNumberFormat="1" applyFont="1" applyFill="1" applyBorder="1"/>
    <xf numFmtId="2" fontId="6" fillId="4" borderId="36" xfId="0" applyNumberFormat="1" applyFont="1" applyFill="1" applyBorder="1"/>
    <xf numFmtId="0" fontId="17" fillId="0" borderId="0" xfId="0" applyFont="1"/>
    <xf numFmtId="0" fontId="18" fillId="0" borderId="0" xfId="0" applyFont="1"/>
    <xf numFmtId="3" fontId="18" fillId="0" borderId="0" xfId="0" applyNumberFormat="1" applyFont="1"/>
    <xf numFmtId="0" fontId="18" fillId="0" borderId="0" xfId="0" applyFont="1" applyAlignment="1"/>
    <xf numFmtId="0" fontId="19" fillId="0" borderId="0" xfId="0" applyFont="1"/>
    <xf numFmtId="0" fontId="12" fillId="0" borderId="0" xfId="0" applyFont="1"/>
    <xf numFmtId="0" fontId="18" fillId="0" borderId="0" xfId="0" applyFont="1" applyAlignment="1">
      <alignment wrapText="1"/>
    </xf>
    <xf numFmtId="0" fontId="20" fillId="0" borderId="0" xfId="0" applyFont="1"/>
    <xf numFmtId="0" fontId="13" fillId="0" borderId="0" xfId="0" applyFont="1" applyAlignment="1">
      <alignment horizontal="center"/>
    </xf>
    <xf numFmtId="2" fontId="12" fillId="3" borderId="5" xfId="0" applyNumberFormat="1" applyFont="1" applyFill="1" applyBorder="1" applyAlignment="1">
      <alignment horizontal="center" vertical="center" wrapText="1"/>
    </xf>
    <xf numFmtId="0" fontId="6" fillId="0" borderId="40" xfId="0" applyFont="1" applyBorder="1" applyAlignment="1">
      <alignment horizontal="center" vertical="center" wrapText="1"/>
    </xf>
    <xf numFmtId="0" fontId="3" fillId="0" borderId="39" xfId="0" applyFont="1" applyBorder="1" applyAlignment="1">
      <alignment wrapText="1"/>
    </xf>
    <xf numFmtId="0" fontId="0" fillId="0" borderId="0" xfId="0" applyFont="1" applyAlignment="1"/>
    <xf numFmtId="0" fontId="6" fillId="0" borderId="42" xfId="0" applyFont="1" applyBorder="1" applyAlignment="1">
      <alignment horizontal="center" vertical="center" wrapText="1"/>
    </xf>
    <xf numFmtId="0" fontId="6" fillId="0" borderId="39" xfId="0" applyFont="1" applyBorder="1" applyAlignment="1">
      <alignment horizontal="center" vertical="center" wrapText="1"/>
    </xf>
    <xf numFmtId="3" fontId="6" fillId="4" borderId="44" xfId="0" applyNumberFormat="1" applyFont="1" applyFill="1" applyBorder="1"/>
    <xf numFmtId="3" fontId="6" fillId="4" borderId="45" xfId="0" applyNumberFormat="1" applyFont="1" applyFill="1" applyBorder="1"/>
    <xf numFmtId="2" fontId="6" fillId="4" borderId="45" xfId="0" applyNumberFormat="1" applyFont="1" applyFill="1" applyBorder="1"/>
    <xf numFmtId="2" fontId="12" fillId="5" borderId="12" xfId="0" applyNumberFormat="1" applyFont="1" applyFill="1" applyBorder="1" applyAlignment="1">
      <alignment horizontal="center" vertical="center"/>
    </xf>
    <xf numFmtId="2" fontId="12" fillId="5" borderId="20" xfId="0" applyNumberFormat="1" applyFont="1" applyFill="1" applyBorder="1" applyAlignment="1">
      <alignment horizontal="center" vertical="center"/>
    </xf>
    <xf numFmtId="0" fontId="3" fillId="0" borderId="39" xfId="0" applyFont="1" applyBorder="1" applyAlignment="1"/>
    <xf numFmtId="0" fontId="3" fillId="0" borderId="43" xfId="0" applyFont="1" applyBorder="1" applyAlignment="1"/>
    <xf numFmtId="0" fontId="17" fillId="0" borderId="0" xfId="0" applyFont="1" applyAlignment="1">
      <alignment horizontal="left"/>
    </xf>
    <xf numFmtId="0" fontId="3" fillId="0" borderId="16" xfId="0" applyFont="1" applyBorder="1" applyAlignment="1">
      <alignment horizontal="left" vertical="center" wrapText="1"/>
    </xf>
    <xf numFmtId="0" fontId="0" fillId="0" borderId="0" xfId="0" applyFont="1" applyAlignment="1"/>
    <xf numFmtId="0" fontId="0" fillId="0" borderId="0" xfId="0" applyFont="1" applyAlignment="1"/>
    <xf numFmtId="0" fontId="3" fillId="0" borderId="41" xfId="0" applyFont="1" applyBorder="1" applyAlignment="1">
      <alignment horizontal="left" vertical="center" wrapText="1"/>
    </xf>
    <xf numFmtId="2" fontId="12" fillId="3" borderId="6" xfId="0" applyNumberFormat="1" applyFont="1" applyFill="1" applyBorder="1" applyAlignment="1">
      <alignment horizontal="center" vertical="center" wrapText="1"/>
    </xf>
    <xf numFmtId="0" fontId="3" fillId="0" borderId="46" xfId="0" applyFont="1" applyBorder="1" applyAlignment="1"/>
    <xf numFmtId="0" fontId="6" fillId="0" borderId="46" xfId="0" applyFont="1" applyBorder="1" applyAlignment="1">
      <alignment horizontal="center" vertical="center" wrapText="1"/>
    </xf>
    <xf numFmtId="2" fontId="6" fillId="0" borderId="47" xfId="0" applyNumberFormat="1" applyFont="1" applyBorder="1" applyAlignment="1">
      <alignment horizontal="center" vertical="center" wrapText="1"/>
    </xf>
    <xf numFmtId="2" fontId="6" fillId="0" borderId="39" xfId="0" applyNumberFormat="1" applyFont="1" applyBorder="1" applyAlignment="1">
      <alignment horizontal="center" vertical="center" wrapText="1"/>
    </xf>
    <xf numFmtId="0" fontId="11" fillId="6" borderId="0" xfId="0" applyFont="1" applyFill="1" applyAlignment="1">
      <alignment horizontal="left"/>
    </xf>
    <xf numFmtId="49" fontId="14" fillId="0" borderId="0" xfId="0" applyNumberFormat="1" applyFont="1" applyAlignment="1">
      <alignment wrapText="1"/>
    </xf>
    <xf numFmtId="0" fontId="4" fillId="0" borderId="5" xfId="0" applyFont="1" applyBorder="1" applyAlignment="1">
      <alignment horizontal="left" wrapText="1"/>
    </xf>
    <xf numFmtId="0" fontId="5" fillId="0" borderId="6" xfId="0" applyFont="1" applyBorder="1"/>
    <xf numFmtId="0" fontId="4" fillId="0" borderId="2" xfId="0" applyFont="1" applyBorder="1" applyAlignment="1">
      <alignment horizontal="left"/>
    </xf>
    <xf numFmtId="0" fontId="5" fillId="0" borderId="3" xfId="0" applyFont="1" applyBorder="1"/>
    <xf numFmtId="49" fontId="14" fillId="0" borderId="0" xfId="0" applyNumberFormat="1" applyFont="1" applyAlignment="1">
      <alignment horizontal="left" wrapText="1"/>
    </xf>
    <xf numFmtId="0" fontId="0" fillId="0" borderId="0" xfId="0" applyFont="1" applyAlignment="1"/>
    <xf numFmtId="0" fontId="16" fillId="4" borderId="30" xfId="0" applyFont="1" applyFill="1" applyBorder="1" applyAlignment="1">
      <alignment horizontal="left" vertical="center" wrapText="1"/>
    </xf>
    <xf numFmtId="0" fontId="5" fillId="0" borderId="31" xfId="0" applyFont="1" applyBorder="1"/>
    <xf numFmtId="0" fontId="5" fillId="0" borderId="33" xfId="0" applyFont="1" applyBorder="1"/>
    <xf numFmtId="0" fontId="5" fillId="0" borderId="35" xfId="0" applyFont="1" applyBorder="1"/>
    <xf numFmtId="165" fontId="15" fillId="4" borderId="25" xfId="0" applyNumberFormat="1" applyFont="1" applyFill="1" applyBorder="1" applyAlignment="1">
      <alignment horizontal="left"/>
    </xf>
    <xf numFmtId="0" fontId="5" fillId="0" borderId="26" xfId="0" applyFont="1" applyBorder="1"/>
    <xf numFmtId="0" fontId="2" fillId="0" borderId="0" xfId="0" applyFont="1" applyAlignment="1">
      <alignment horizontal="left" wrapText="1"/>
    </xf>
    <xf numFmtId="3" fontId="12" fillId="3" borderId="17" xfId="0" applyNumberFormat="1" applyFont="1" applyFill="1" applyBorder="1" applyAlignment="1">
      <alignment horizontal="center" vertical="center" wrapText="1"/>
    </xf>
    <xf numFmtId="0" fontId="5" fillId="0" borderId="20" xfId="0" applyFont="1" applyBorder="1"/>
    <xf numFmtId="0" fontId="13" fillId="0" borderId="0" xfId="0" applyFont="1" applyAlignment="1"/>
    <xf numFmtId="49" fontId="14" fillId="0" borderId="0" xfId="0" applyNumberFormat="1" applyFont="1" applyAlignment="1">
      <alignment horizontal="left" vertical="center" wrapText="1"/>
    </xf>
    <xf numFmtId="0" fontId="0" fillId="0" borderId="0" xfId="0"/>
    <xf numFmtId="0" fontId="12" fillId="3" borderId="13" xfId="0" applyFont="1" applyFill="1" applyBorder="1" applyAlignment="1">
      <alignment horizontal="center" vertical="center" wrapText="1"/>
    </xf>
    <xf numFmtId="0" fontId="5" fillId="0" borderId="14" xfId="0" applyFont="1" applyBorder="1"/>
    <xf numFmtId="0" fontId="12" fillId="3" borderId="13" xfId="0" applyFont="1" applyFill="1" applyBorder="1" applyAlignment="1">
      <alignment horizontal="center" vertical="center"/>
    </xf>
    <xf numFmtId="0" fontId="17" fillId="0" borderId="0" xfId="0" applyFont="1" applyAlignment="1">
      <alignment horizontal="left"/>
    </xf>
    <xf numFmtId="0" fontId="18" fillId="0" borderId="0" xfId="0" applyFont="1" applyAlignment="1">
      <alignment horizontal="left"/>
    </xf>
    <xf numFmtId="0" fontId="3" fillId="6" borderId="16" xfId="0" applyFont="1" applyFill="1" applyBorder="1" applyAlignment="1">
      <alignment horizontal="left" vertical="center" wrapText="1"/>
    </xf>
    <xf numFmtId="3" fontId="3" fillId="6" borderId="19" xfId="0" applyNumberFormat="1" applyFont="1" applyFill="1" applyBorder="1" applyAlignment="1">
      <alignment horizontal="left" vertical="center"/>
    </xf>
    <xf numFmtId="3" fontId="3" fillId="6" borderId="19" xfId="0" applyNumberFormat="1" applyFont="1" applyFill="1" applyBorder="1" applyAlignment="1">
      <alignment horizontal="center" vertical="center"/>
    </xf>
    <xf numFmtId="166" fontId="3" fillId="6" borderId="19"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E10"/>
  <sheetViews>
    <sheetView showGridLines="0" workbookViewId="0">
      <selection activeCell="D15" sqref="D15"/>
    </sheetView>
  </sheetViews>
  <sheetFormatPr defaultColWidth="14.453125" defaultRowHeight="15" customHeight="1" x14ac:dyDescent="0.25"/>
  <cols>
    <col min="1" max="1" width="7.26953125" customWidth="1"/>
    <col min="2" max="2" width="33" customWidth="1"/>
    <col min="3" max="3" width="14.453125" customWidth="1"/>
    <col min="4" max="4" width="35.453125" customWidth="1"/>
    <col min="5" max="5" width="7.26953125" customWidth="1"/>
  </cols>
  <sheetData>
    <row r="1" spans="1:5" ht="15" customHeight="1" x14ac:dyDescent="0.5">
      <c r="A1" s="1"/>
      <c r="B1" s="1"/>
      <c r="C1" s="1"/>
      <c r="D1" s="1"/>
      <c r="E1" s="1"/>
    </row>
    <row r="2" spans="1:5" ht="15" customHeight="1" x14ac:dyDescent="0.5">
      <c r="A2" s="1"/>
      <c r="B2" s="1"/>
      <c r="C2" s="1"/>
      <c r="D2" s="1"/>
      <c r="E2" s="1"/>
    </row>
    <row r="3" spans="1:5" ht="15" customHeight="1" x14ac:dyDescent="0.5">
      <c r="A3" s="1"/>
      <c r="B3" s="4" t="s">
        <v>0</v>
      </c>
      <c r="C3" s="136" t="s">
        <v>1</v>
      </c>
      <c r="D3" s="137"/>
      <c r="E3" s="1"/>
    </row>
    <row r="4" spans="1:5" ht="15" customHeight="1" x14ac:dyDescent="0.5">
      <c r="A4" s="1"/>
      <c r="B4" s="7" t="s">
        <v>2</v>
      </c>
      <c r="C4" s="134" t="s">
        <v>43</v>
      </c>
      <c r="D4" s="135"/>
      <c r="E4" s="1"/>
    </row>
    <row r="5" spans="1:5" ht="15" customHeight="1" x14ac:dyDescent="0.5">
      <c r="A5" s="1"/>
      <c r="B5" s="7" t="s">
        <v>3</v>
      </c>
      <c r="C5" s="16"/>
      <c r="D5" s="18"/>
      <c r="E5" s="1"/>
    </row>
    <row r="6" spans="1:5" ht="15" customHeight="1" x14ac:dyDescent="0.5">
      <c r="A6" s="1"/>
      <c r="B6" s="7" t="s">
        <v>4</v>
      </c>
      <c r="C6" s="20" t="s">
        <v>39</v>
      </c>
      <c r="D6" s="21"/>
      <c r="E6" s="1"/>
    </row>
    <row r="7" spans="1:5" ht="15" customHeight="1" x14ac:dyDescent="0.5">
      <c r="A7" s="1"/>
      <c r="B7" s="7" t="s">
        <v>7</v>
      </c>
      <c r="C7" s="20" t="s">
        <v>8</v>
      </c>
      <c r="D7" s="23" t="s">
        <v>42</v>
      </c>
      <c r="E7" s="1"/>
    </row>
    <row r="8" spans="1:5" ht="15" customHeight="1" x14ac:dyDescent="0.5">
      <c r="A8" s="1"/>
      <c r="B8" s="27" t="str">
        <f>CONCATENATE(C7, "/DKK Exchange Rate")</f>
        <v>EUR/DKK Exchange Rate</v>
      </c>
      <c r="C8" s="29">
        <f ca="1">D8</f>
        <v>7.5</v>
      </c>
      <c r="D8" s="36">
        <f ca="1">IFERROR(__xludf.DUMMYFUNCTION("GOOGLEFINANCE(""currency:""&amp;C7&amp;""dkk"")"),7.5)</f>
        <v>7.5</v>
      </c>
      <c r="E8" s="1"/>
    </row>
    <row r="9" spans="1:5" ht="15" customHeight="1" x14ac:dyDescent="0.5">
      <c r="A9" s="1"/>
      <c r="B9" s="1"/>
      <c r="C9" s="1"/>
      <c r="D9" s="1"/>
      <c r="E9" s="1"/>
    </row>
    <row r="10" spans="1:5" ht="15" customHeight="1" x14ac:dyDescent="0.5">
      <c r="A10" s="1"/>
      <c r="B10" s="1"/>
      <c r="C10" s="1"/>
      <c r="D10" s="1"/>
      <c r="E10" s="1"/>
    </row>
  </sheetData>
  <mergeCells count="2">
    <mergeCell ref="C4:D4"/>
    <mergeCell ref="C3:D3"/>
  </mergeCells>
  <dataValidations count="2">
    <dataValidation type="list" allowBlank="1" showErrorMessage="1" sqref="C7" xr:uid="{00000000-0002-0000-0000-000000000000}">
      <formula1>"EUR,UAH"</formula1>
    </dataValidation>
    <dataValidation type="list" allowBlank="1" showErrorMessage="1" sqref="C6" xr:uid="{00000000-0002-0000-0000-000001000000}">
      <formula1>"YES,NO"</formula1>
    </dataValidation>
  </dataValidations>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24"/>
  <sheetViews>
    <sheetView showGridLines="0" tabSelected="1" workbookViewId="0"/>
  </sheetViews>
  <sheetFormatPr defaultColWidth="14.453125" defaultRowHeight="15" customHeight="1" x14ac:dyDescent="0.25"/>
  <cols>
    <col min="1" max="1" width="30" customWidth="1"/>
    <col min="2" max="2" width="38.7265625" customWidth="1"/>
    <col min="3" max="3" width="14.453125" customWidth="1"/>
    <col min="4" max="4" width="14.26953125" customWidth="1"/>
    <col min="5" max="5" width="28" customWidth="1"/>
  </cols>
  <sheetData>
    <row r="1" spans="1:5" ht="13" x14ac:dyDescent="0.3">
      <c r="A1" s="2" t="s">
        <v>50</v>
      </c>
      <c r="B1" s="3"/>
      <c r="C1" s="5"/>
      <c r="D1" s="5"/>
      <c r="E1" s="3"/>
    </row>
    <row r="2" spans="1:5" ht="13" x14ac:dyDescent="0.3">
      <c r="A2" s="2" t="str">
        <f>CONCATENATE("to the Contract for the Provision of ", Start!C3)</f>
        <v>to the Contract for the Provision of Consultancy Services</v>
      </c>
      <c r="B2" s="9"/>
      <c r="C2" s="10"/>
      <c r="D2" s="10"/>
      <c r="E2" s="9"/>
    </row>
    <row r="3" spans="1:5" ht="13" x14ac:dyDescent="0.3">
      <c r="A3" s="12" t="s">
        <v>48</v>
      </c>
      <c r="B3" s="14"/>
      <c r="C3" s="14"/>
      <c r="D3" s="14"/>
      <c r="E3" s="14"/>
    </row>
    <row r="4" spans="1:5" ht="13" x14ac:dyDescent="0.3">
      <c r="A4" s="146" t="str">
        <f>Start!C4</f>
        <v xml:space="preserve">Individual entrepreneur 
</v>
      </c>
      <c r="B4" s="146"/>
      <c r="C4" s="19"/>
      <c r="D4" s="19"/>
      <c r="E4" s="19"/>
    </row>
    <row r="5" spans="1:5" ht="22.5" customHeight="1" x14ac:dyDescent="0.4">
      <c r="A5" s="25" t="s">
        <v>5</v>
      </c>
      <c r="B5" s="26"/>
      <c r="C5" s="32"/>
      <c r="D5" s="34"/>
      <c r="E5" s="2"/>
    </row>
    <row r="6" spans="1:5" ht="22.5" customHeight="1" x14ac:dyDescent="0.3">
      <c r="A6" s="37" t="str">
        <f>CONCATENATE("Consultant: ", Start!C4)</f>
        <v xml:space="preserve">Consultant: Individual entrepreneur 
</v>
      </c>
      <c r="B6" s="132" t="s">
        <v>49</v>
      </c>
      <c r="C6" s="39" t="s">
        <v>46</v>
      </c>
      <c r="D6" s="41"/>
      <c r="E6" s="15"/>
    </row>
    <row r="7" spans="1:5" ht="13" x14ac:dyDescent="0.3">
      <c r="A7" s="37" t="s">
        <v>13</v>
      </c>
      <c r="B7" s="37"/>
      <c r="C7" s="37" t="str">
        <f>CONCATENATE("File no: ", Start!C5)</f>
        <v xml:space="preserve">File no: </v>
      </c>
      <c r="D7" s="41"/>
      <c r="E7" s="42"/>
    </row>
    <row r="8" spans="1:5" ht="13.5" thickBot="1" x14ac:dyDescent="0.35">
      <c r="A8" s="42"/>
      <c r="B8" s="42"/>
      <c r="C8" s="41"/>
      <c r="D8" s="41"/>
      <c r="E8" s="42"/>
    </row>
    <row r="9" spans="1:5" ht="53" thickTop="1" thickBot="1" x14ac:dyDescent="0.3">
      <c r="A9" s="43" t="s">
        <v>14</v>
      </c>
      <c r="B9" s="44" t="s">
        <v>16</v>
      </c>
      <c r="C9" s="45" t="s">
        <v>44</v>
      </c>
      <c r="D9" s="45" t="s">
        <v>41</v>
      </c>
      <c r="E9" s="46" t="str">
        <f>CONCATENATE("Total Fees per Key Staff
(to no decimals)", CHAR(10),
Start!C7)</f>
        <v>Total Fees per Key Staff
(to no decimals)
EUR</v>
      </c>
    </row>
    <row r="10" spans="1:5" s="124" customFormat="1" ht="23.25" customHeight="1" thickTop="1" x14ac:dyDescent="0.25">
      <c r="A10" s="157"/>
      <c r="B10" s="158"/>
      <c r="C10" s="159"/>
      <c r="D10" s="160"/>
      <c r="E10" s="55">
        <f>C10*ROUND(D10,0)</f>
        <v>0</v>
      </c>
    </row>
    <row r="11" spans="1:5" s="124" customFormat="1" ht="21.75" customHeight="1" x14ac:dyDescent="0.25">
      <c r="A11" s="123"/>
      <c r="B11" s="51"/>
      <c r="C11" s="52"/>
      <c r="D11" s="53"/>
      <c r="E11" s="55">
        <f>C11*ROUND(D11,0)</f>
        <v>0</v>
      </c>
    </row>
    <row r="12" spans="1:5" ht="18" customHeight="1" x14ac:dyDescent="0.25">
      <c r="A12" s="50"/>
      <c r="B12" s="51"/>
      <c r="C12" s="52"/>
      <c r="D12" s="53"/>
      <c r="E12" s="55">
        <f t="shared" ref="E12:E16" si="0">C12*ROUND(D12,0)</f>
        <v>0</v>
      </c>
    </row>
    <row r="13" spans="1:5" s="124" customFormat="1" ht="18" customHeight="1" x14ac:dyDescent="0.25">
      <c r="A13" s="50"/>
      <c r="B13" s="51"/>
      <c r="C13" s="52"/>
      <c r="D13" s="53"/>
      <c r="E13" s="55">
        <f t="shared" si="0"/>
        <v>0</v>
      </c>
    </row>
    <row r="14" spans="1:5" ht="18" customHeight="1" x14ac:dyDescent="0.25">
      <c r="A14" s="50"/>
      <c r="B14" s="51"/>
      <c r="C14" s="52"/>
      <c r="D14" s="53"/>
      <c r="E14" s="55">
        <f t="shared" si="0"/>
        <v>0</v>
      </c>
    </row>
    <row r="15" spans="1:5" ht="18" customHeight="1" x14ac:dyDescent="0.25">
      <c r="A15" s="50"/>
      <c r="B15" s="51"/>
      <c r="C15" s="52"/>
      <c r="D15" s="53"/>
      <c r="E15" s="55">
        <f t="shared" si="0"/>
        <v>0</v>
      </c>
    </row>
    <row r="16" spans="1:5" ht="18" customHeight="1" thickBot="1" x14ac:dyDescent="0.3">
      <c r="A16" s="50"/>
      <c r="B16" s="51"/>
      <c r="C16" s="52"/>
      <c r="D16" s="53"/>
      <c r="E16" s="55">
        <f t="shared" si="0"/>
        <v>0</v>
      </c>
    </row>
    <row r="17" spans="1:5" ht="18" customHeight="1" thickTop="1" thickBot="1" x14ac:dyDescent="0.3">
      <c r="A17" s="63" t="s">
        <v>23</v>
      </c>
      <c r="B17" s="64"/>
      <c r="C17" s="66"/>
      <c r="D17" s="67"/>
      <c r="E17" s="69">
        <f>SUM(E10:E16)</f>
        <v>0</v>
      </c>
    </row>
    <row r="18" spans="1:5" ht="12.5" x14ac:dyDescent="0.25">
      <c r="A18" s="71"/>
      <c r="B18" s="73"/>
      <c r="C18" s="75"/>
      <c r="D18" s="75"/>
      <c r="E18" s="76"/>
    </row>
    <row r="19" spans="1:5" ht="14" x14ac:dyDescent="0.3">
      <c r="A19" s="77" t="s">
        <v>24</v>
      </c>
      <c r="B19" s="37" t="s">
        <v>40</v>
      </c>
      <c r="C19" s="144" t="s">
        <v>25</v>
      </c>
      <c r="D19" s="145"/>
      <c r="E19" s="80" t="str">
        <f>CONCATENATE(ROUND('Form 2'!N17,2), " ", Start!C7)</f>
        <v>0 EUR</v>
      </c>
    </row>
    <row r="20" spans="1:5" ht="17.5" x14ac:dyDescent="0.35">
      <c r="A20" s="77" t="s">
        <v>26</v>
      </c>
      <c r="B20" s="37" t="s">
        <v>27</v>
      </c>
      <c r="C20" s="140" t="s">
        <v>28</v>
      </c>
      <c r="D20" s="141"/>
      <c r="E20" s="83" t="str">
        <f>CONCATENATE(ROUND((E17+'Form 2'!N17),2), " ", Start!C7)</f>
        <v>0 EUR</v>
      </c>
    </row>
    <row r="21" spans="1:5" ht="13" x14ac:dyDescent="0.3">
      <c r="A21" s="85" t="s">
        <v>29</v>
      </c>
      <c r="B21" s="87" t="s">
        <v>30</v>
      </c>
      <c r="C21" s="142"/>
      <c r="D21" s="143"/>
      <c r="E21" s="90" t="str">
        <f ca="1">CONCATENATE(ROUND((E17+'Form 2'!N17)*Start!C8,2), " DKK")</f>
        <v>0 DKK</v>
      </c>
    </row>
    <row r="22" spans="1:5" ht="12.5" x14ac:dyDescent="0.25">
      <c r="A22" s="92"/>
      <c r="B22" s="94" t="s">
        <v>31</v>
      </c>
    </row>
    <row r="23" spans="1:5" ht="12.5" x14ac:dyDescent="0.25">
      <c r="A23" s="92"/>
      <c r="B23" s="96"/>
    </row>
    <row r="24" spans="1:5" ht="48" customHeight="1" x14ac:dyDescent="0.25">
      <c r="A24" s="133"/>
      <c r="B24" s="96"/>
      <c r="C24" s="138"/>
      <c r="D24" s="139"/>
      <c r="E24" s="96"/>
    </row>
  </sheetData>
  <mergeCells count="4">
    <mergeCell ref="C24:D24"/>
    <mergeCell ref="C20:D21"/>
    <mergeCell ref="C19:D19"/>
    <mergeCell ref="A4:B4"/>
  </mergeCells>
  <dataValidations count="1">
    <dataValidation type="decimal" allowBlank="1" showErrorMessage="1" sqref="C10:D16" xr:uid="{00000000-0002-0000-0100-000000000000}">
      <formula1>0</formula1>
      <formula2>1000000</formula2>
    </dataValidation>
  </dataValidations>
  <pageMargins left="0.78740157480314954" right="0.78740157480314954" top="0.39370078740157477" bottom="0.39370078740157477" header="0" footer="0"/>
  <pageSetup paperSize="9" orientation="landscape" r:id="rId1"/>
  <rowBreaks count="1" manualBreakCount="1">
    <brk id="2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30"/>
  <sheetViews>
    <sheetView showGridLines="0" workbookViewId="0">
      <selection activeCell="A2" sqref="A2"/>
    </sheetView>
  </sheetViews>
  <sheetFormatPr defaultColWidth="14.453125" defaultRowHeight="15" customHeight="1" x14ac:dyDescent="0.25"/>
  <cols>
    <col min="1" max="2" width="10.1796875" customWidth="1"/>
    <col min="3" max="3" width="11.1796875" customWidth="1"/>
    <col min="4" max="5" width="10.1796875" customWidth="1"/>
    <col min="6" max="6" width="7" customWidth="1"/>
    <col min="7" max="8" width="10.1796875" customWidth="1"/>
    <col min="9" max="9" width="7.26953125" customWidth="1"/>
    <col min="10" max="10" width="35.453125" customWidth="1"/>
    <col min="11" max="12" width="10.1796875" customWidth="1"/>
    <col min="13" max="13" width="11.1796875" customWidth="1"/>
    <col min="14" max="14" width="13" customWidth="1"/>
  </cols>
  <sheetData>
    <row r="1" spans="1:14" ht="13" x14ac:dyDescent="0.3">
      <c r="A1" s="2" t="s">
        <v>50</v>
      </c>
      <c r="B1" s="6"/>
      <c r="C1" s="6"/>
      <c r="D1" s="6"/>
      <c r="E1" s="6"/>
      <c r="F1" s="6"/>
      <c r="G1" s="6"/>
      <c r="H1" s="6"/>
      <c r="I1" s="6"/>
      <c r="J1" s="6"/>
      <c r="K1" s="6"/>
      <c r="L1" s="6"/>
      <c r="M1" s="6"/>
      <c r="N1" s="8"/>
    </row>
    <row r="2" spans="1:14" ht="13" x14ac:dyDescent="0.3">
      <c r="A2" s="2" t="str">
        <f>CONCATENATE("to the Contract for the Provision of ", Start!C3)</f>
        <v>to the Contract for the Provision of Consultancy Services</v>
      </c>
      <c r="B2" s="9"/>
      <c r="C2" s="10"/>
      <c r="D2" s="10"/>
      <c r="E2" s="9"/>
      <c r="F2" s="3"/>
      <c r="G2" s="11"/>
      <c r="H2" s="13"/>
      <c r="I2" s="3"/>
      <c r="J2" s="15"/>
      <c r="K2" s="11"/>
      <c r="L2" s="11"/>
      <c r="M2" s="15"/>
      <c r="N2" s="15"/>
    </row>
    <row r="3" spans="1:14" ht="13" x14ac:dyDescent="0.3">
      <c r="A3" s="12" t="s">
        <v>47</v>
      </c>
      <c r="B3" s="17"/>
      <c r="C3" s="17"/>
      <c r="D3" s="17"/>
      <c r="E3" s="17"/>
      <c r="F3" s="3"/>
      <c r="G3" s="11"/>
      <c r="H3" s="13"/>
      <c r="I3" s="3"/>
      <c r="J3" s="15"/>
      <c r="K3" s="11"/>
      <c r="L3" s="11"/>
      <c r="M3" s="15"/>
      <c r="N3" s="15"/>
    </row>
    <row r="4" spans="1:14" ht="13" x14ac:dyDescent="0.3">
      <c r="A4" s="2" t="str">
        <f>Start!C4</f>
        <v xml:space="preserve">Individual entrepreneur 
</v>
      </c>
      <c r="B4" s="19"/>
      <c r="C4" s="19"/>
      <c r="D4" s="19"/>
      <c r="E4" s="19"/>
      <c r="F4" s="3"/>
      <c r="G4" s="11"/>
      <c r="H4" s="13"/>
      <c r="I4" s="3"/>
      <c r="J4" s="15"/>
      <c r="K4" s="11"/>
      <c r="L4" s="11"/>
      <c r="M4" s="15"/>
      <c r="N4" s="15"/>
    </row>
    <row r="5" spans="1:14" ht="22.5" customHeight="1" x14ac:dyDescent="0.4">
      <c r="A5" s="22" t="s">
        <v>6</v>
      </c>
      <c r="B5" s="24" t="s">
        <v>9</v>
      </c>
      <c r="C5" s="28"/>
      <c r="D5" s="28"/>
      <c r="E5" s="6"/>
      <c r="F5" s="6"/>
      <c r="G5" s="6"/>
      <c r="H5" s="6"/>
      <c r="I5" s="6"/>
      <c r="J5" s="6"/>
      <c r="K5" s="6"/>
      <c r="L5" s="6"/>
      <c r="M5" s="30"/>
      <c r="N5" s="8"/>
    </row>
    <row r="6" spans="1:14" ht="22.5" customHeight="1" x14ac:dyDescent="0.25">
      <c r="A6" s="31" t="s">
        <v>10</v>
      </c>
      <c r="B6" s="33"/>
      <c r="C6" s="33"/>
      <c r="D6" s="33"/>
      <c r="E6" s="33"/>
      <c r="F6" s="33"/>
      <c r="G6" s="33"/>
      <c r="H6" s="33"/>
      <c r="I6" s="33"/>
      <c r="J6" s="33"/>
      <c r="K6" s="33"/>
      <c r="L6" s="33"/>
      <c r="M6" s="33"/>
      <c r="N6" s="35"/>
    </row>
    <row r="7" spans="1:14" ht="12.5" x14ac:dyDescent="0.25">
      <c r="A7" s="38" t="s">
        <v>11</v>
      </c>
      <c r="B7" s="33"/>
      <c r="C7" s="33"/>
      <c r="D7" s="33"/>
      <c r="E7" s="33"/>
      <c r="F7" s="33"/>
      <c r="G7" s="33"/>
      <c r="H7" s="33"/>
      <c r="I7" s="33"/>
      <c r="J7" s="33"/>
      <c r="K7" s="33"/>
      <c r="L7" s="33"/>
      <c r="M7" s="33"/>
      <c r="N7" s="35"/>
    </row>
    <row r="8" spans="1:14" ht="13" x14ac:dyDescent="0.3">
      <c r="A8" s="40"/>
      <c r="B8" s="6"/>
      <c r="C8" s="6"/>
      <c r="D8" s="6"/>
      <c r="E8" s="6"/>
      <c r="F8" s="6"/>
      <c r="G8" s="6"/>
      <c r="H8" s="6"/>
      <c r="I8" s="6"/>
      <c r="J8" s="6"/>
      <c r="K8" s="6"/>
      <c r="L8" s="6"/>
      <c r="M8" s="6"/>
      <c r="N8" s="8"/>
    </row>
    <row r="9" spans="1:14" ht="30" customHeight="1" x14ac:dyDescent="0.25">
      <c r="A9" s="154" t="s">
        <v>12</v>
      </c>
      <c r="B9" s="153"/>
      <c r="C9" s="137"/>
      <c r="D9" s="154" t="s">
        <v>15</v>
      </c>
      <c r="E9" s="153"/>
      <c r="F9" s="137"/>
      <c r="G9" s="154" t="s">
        <v>17</v>
      </c>
      <c r="H9" s="153"/>
      <c r="I9" s="137"/>
      <c r="J9" s="152" t="s">
        <v>18</v>
      </c>
      <c r="K9" s="153"/>
      <c r="L9" s="153"/>
      <c r="M9" s="137"/>
      <c r="N9" s="147" t="str">
        <f>CONCATENATE("TOTAL",CHAR(10),Start!C7)</f>
        <v>TOTAL
EUR</v>
      </c>
    </row>
    <row r="10" spans="1:14" ht="30" customHeight="1" thickBot="1" x14ac:dyDescent="0.3">
      <c r="A10" s="47" t="s">
        <v>19</v>
      </c>
      <c r="B10" s="48" t="str">
        <f>CONCATENATE("Rate",CHAR(10),Start!C7)</f>
        <v>Rate
EUR</v>
      </c>
      <c r="C10" s="49" t="str">
        <f>CONCATENATE("Total",CHAR(10),Start!C7)</f>
        <v>Total
EUR</v>
      </c>
      <c r="D10" s="47" t="s">
        <v>20</v>
      </c>
      <c r="E10" s="48" t="str">
        <f>CONCATENATE("Rate",CHAR(10),Start!C7)</f>
        <v>Rate
EUR</v>
      </c>
      <c r="F10" s="49" t="str">
        <f>CONCATENATE("Total",CHAR(10),Start!C7)</f>
        <v>Total
EUR</v>
      </c>
      <c r="G10" s="47" t="s">
        <v>21</v>
      </c>
      <c r="H10" s="48" t="str">
        <f>CONCATENATE("Rate",CHAR(10),Start!C7)</f>
        <v>Rate
EUR</v>
      </c>
      <c r="I10" s="49" t="str">
        <f>CONCATENATE("Total",CHAR(10),Start!C7)</f>
        <v>Total
EUR</v>
      </c>
      <c r="J10" s="47" t="s">
        <v>22</v>
      </c>
      <c r="K10" s="48" t="s">
        <v>21</v>
      </c>
      <c r="L10" s="48" t="str">
        <f>CONCATENATE("Rate",CHAR(10),Start!C7)</f>
        <v>Rate
EUR</v>
      </c>
      <c r="M10" s="49" t="str">
        <f>CONCATENATE("Total",CHAR(10),Start!C7)</f>
        <v>Total
EUR</v>
      </c>
      <c r="N10" s="148"/>
    </row>
    <row r="11" spans="1:14" ht="33" customHeight="1" thickTop="1" x14ac:dyDescent="0.25">
      <c r="A11" s="54"/>
      <c r="B11" s="56"/>
      <c r="C11" s="57">
        <f t="shared" ref="C11:C16" si="0">A11*B11</f>
        <v>0</v>
      </c>
      <c r="D11" s="58"/>
      <c r="E11" s="59"/>
      <c r="F11" s="60">
        <f t="shared" ref="F11:F16" si="1">D11*E11</f>
        <v>0</v>
      </c>
      <c r="G11" s="58"/>
      <c r="H11" s="59"/>
      <c r="I11" s="60">
        <f t="shared" ref="I11:I16" si="2">G11*H11</f>
        <v>0</v>
      </c>
      <c r="J11" s="126"/>
      <c r="K11" s="61"/>
      <c r="L11" s="59"/>
      <c r="M11" s="74">
        <f>K11*L11</f>
        <v>0</v>
      </c>
      <c r="N11" s="78">
        <f>SUM(C11+F11+I11+M11)</f>
        <v>0</v>
      </c>
    </row>
    <row r="12" spans="1:14" ht="27.65" customHeight="1" x14ac:dyDescent="0.3">
      <c r="A12" s="62"/>
      <c r="B12" s="65"/>
      <c r="C12" s="68">
        <f t="shared" si="0"/>
        <v>0</v>
      </c>
      <c r="D12" s="70"/>
      <c r="E12" s="72"/>
      <c r="F12" s="74">
        <f t="shared" si="1"/>
        <v>0</v>
      </c>
      <c r="G12" s="70"/>
      <c r="H12" s="72"/>
      <c r="I12" s="109">
        <f t="shared" si="2"/>
        <v>0</v>
      </c>
      <c r="J12" s="111"/>
      <c r="K12" s="110"/>
      <c r="L12" s="72"/>
      <c r="M12" s="74">
        <f>K12*L12</f>
        <v>0</v>
      </c>
      <c r="N12" s="78">
        <f>SUM(C12+F12+I12+M12)</f>
        <v>0</v>
      </c>
    </row>
    <row r="13" spans="1:14" ht="30" customHeight="1" x14ac:dyDescent="0.3">
      <c r="A13" s="62"/>
      <c r="B13" s="65"/>
      <c r="C13" s="68">
        <f t="shared" si="0"/>
        <v>0</v>
      </c>
      <c r="D13" s="70"/>
      <c r="E13" s="72"/>
      <c r="F13" s="74">
        <f t="shared" si="1"/>
        <v>0</v>
      </c>
      <c r="G13" s="70"/>
      <c r="H13" s="72"/>
      <c r="I13" s="109">
        <f t="shared" si="2"/>
        <v>0</v>
      </c>
      <c r="J13" s="121"/>
      <c r="K13" s="113"/>
      <c r="L13" s="84"/>
      <c r="M13" s="74">
        <f t="shared" ref="M13:M16" si="3">K13*L13</f>
        <v>0</v>
      </c>
      <c r="N13" s="78">
        <f t="shared" ref="N13:N16" si="4">SUM(C13+F13+I13+M13)</f>
        <v>0</v>
      </c>
    </row>
    <row r="14" spans="1:14" ht="26.65" customHeight="1" x14ac:dyDescent="0.3">
      <c r="A14" s="62"/>
      <c r="B14" s="65"/>
      <c r="C14" s="68">
        <f t="shared" si="0"/>
        <v>0</v>
      </c>
      <c r="D14" s="70"/>
      <c r="E14" s="72"/>
      <c r="F14" s="74">
        <f t="shared" si="1"/>
        <v>0</v>
      </c>
      <c r="G14" s="70"/>
      <c r="H14" s="72"/>
      <c r="I14" s="109">
        <f t="shared" si="2"/>
        <v>0</v>
      </c>
      <c r="J14" s="120"/>
      <c r="K14" s="114"/>
      <c r="L14" s="131"/>
      <c r="M14" s="127">
        <f t="shared" si="3"/>
        <v>0</v>
      </c>
      <c r="N14" s="78">
        <f t="shared" si="4"/>
        <v>0</v>
      </c>
    </row>
    <row r="15" spans="1:14" s="125" customFormat="1" ht="26.65" customHeight="1" x14ac:dyDescent="0.3">
      <c r="A15" s="79"/>
      <c r="B15" s="81"/>
      <c r="C15" s="68"/>
      <c r="D15" s="82"/>
      <c r="E15" s="84"/>
      <c r="F15" s="74"/>
      <c r="G15" s="82"/>
      <c r="H15" s="84"/>
      <c r="I15" s="109"/>
      <c r="J15" s="111"/>
      <c r="K15" s="114"/>
      <c r="L15" s="131"/>
      <c r="M15" s="127">
        <f t="shared" ref="M15" si="5">K15*L15</f>
        <v>0</v>
      </c>
      <c r="N15" s="78">
        <f t="shared" ref="N15" si="6">SUM(C15+F15+I15+M15)</f>
        <v>0</v>
      </c>
    </row>
    <row r="16" spans="1:14" s="112" customFormat="1" ht="30" customHeight="1" thickBot="1" x14ac:dyDescent="0.35">
      <c r="A16" s="79"/>
      <c r="B16" s="81"/>
      <c r="C16" s="68">
        <f t="shared" si="0"/>
        <v>0</v>
      </c>
      <c r="D16" s="82"/>
      <c r="E16" s="84"/>
      <c r="F16" s="74">
        <f t="shared" si="1"/>
        <v>0</v>
      </c>
      <c r="G16" s="82"/>
      <c r="H16" s="84"/>
      <c r="I16" s="109">
        <f t="shared" si="2"/>
        <v>0</v>
      </c>
      <c r="J16" s="128"/>
      <c r="K16" s="129"/>
      <c r="L16" s="130"/>
      <c r="M16" s="86">
        <f t="shared" si="3"/>
        <v>0</v>
      </c>
      <c r="N16" s="78">
        <f t="shared" si="4"/>
        <v>0</v>
      </c>
    </row>
    <row r="17" spans="1:14" ht="22.5" customHeight="1" thickTop="1" thickBot="1" x14ac:dyDescent="0.35">
      <c r="A17" s="88" t="s">
        <v>23</v>
      </c>
      <c r="B17" s="89"/>
      <c r="C17" s="91">
        <f>SUM($C$11:$C$16)</f>
        <v>0</v>
      </c>
      <c r="D17" s="93"/>
      <c r="E17" s="95"/>
      <c r="F17" s="97">
        <f>SUM($F$11:$F$16)</f>
        <v>0</v>
      </c>
      <c r="G17" s="98"/>
      <c r="H17" s="99"/>
      <c r="I17" s="97">
        <f>SUM($I$11:$I$16)</f>
        <v>0</v>
      </c>
      <c r="J17" s="115"/>
      <c r="K17" s="116"/>
      <c r="L17" s="117"/>
      <c r="M17" s="118">
        <f>SUM(M11:M16)</f>
        <v>0</v>
      </c>
      <c r="N17" s="119">
        <f>SUM(N11:N16)</f>
        <v>0</v>
      </c>
    </row>
    <row r="18" spans="1:14" ht="13.5" thickTop="1" x14ac:dyDescent="0.3">
      <c r="A18" s="6"/>
      <c r="B18" s="6"/>
      <c r="C18" s="6"/>
      <c r="D18" s="6"/>
      <c r="E18" s="6"/>
      <c r="F18" s="6"/>
      <c r="G18" s="6"/>
      <c r="H18" s="6"/>
      <c r="I18" s="6"/>
      <c r="J18" s="6"/>
      <c r="K18" s="6"/>
      <c r="L18" s="6"/>
      <c r="M18" s="6"/>
      <c r="N18" s="8"/>
    </row>
    <row r="19" spans="1:14" ht="12.5" x14ac:dyDescent="0.25">
      <c r="A19" s="100"/>
      <c r="B19" s="101"/>
      <c r="C19" s="101"/>
      <c r="D19" s="101"/>
      <c r="E19" s="101"/>
      <c r="F19" s="101"/>
      <c r="G19" s="101"/>
      <c r="H19" s="101"/>
      <c r="I19" s="101"/>
      <c r="J19" s="101"/>
      <c r="K19" s="101"/>
      <c r="L19" s="101"/>
      <c r="M19" s="101"/>
      <c r="N19" s="102"/>
    </row>
    <row r="20" spans="1:14" ht="12.5" x14ac:dyDescent="0.25">
      <c r="A20" s="100" t="s">
        <v>32</v>
      </c>
      <c r="B20" s="101"/>
      <c r="C20" s="103" t="s">
        <v>45</v>
      </c>
      <c r="D20" s="101"/>
      <c r="E20" s="104"/>
      <c r="F20" s="104"/>
      <c r="G20" s="33"/>
      <c r="H20" s="101"/>
      <c r="I20" s="101"/>
      <c r="J20" s="101"/>
      <c r="K20" s="101"/>
      <c r="L20" s="101"/>
      <c r="M20" s="101"/>
      <c r="N20" s="101"/>
    </row>
    <row r="21" spans="1:14" ht="12.5" x14ac:dyDescent="0.25">
      <c r="A21" s="100"/>
      <c r="B21" s="101"/>
      <c r="C21" s="103" t="s">
        <v>33</v>
      </c>
      <c r="D21" s="101"/>
      <c r="E21" s="104"/>
      <c r="F21" s="104"/>
      <c r="G21" s="33"/>
      <c r="H21" s="101"/>
      <c r="I21" s="101"/>
      <c r="J21" s="101"/>
      <c r="K21" s="101"/>
      <c r="L21" s="101"/>
      <c r="M21" s="101"/>
      <c r="N21" s="101"/>
    </row>
    <row r="22" spans="1:14" ht="12.5" x14ac:dyDescent="0.25">
      <c r="A22" s="100"/>
      <c r="B22" s="101"/>
      <c r="C22" s="103"/>
      <c r="D22" s="101"/>
      <c r="E22" s="101"/>
      <c r="F22" s="101"/>
      <c r="G22" s="101"/>
      <c r="H22" s="101"/>
      <c r="I22" s="101"/>
      <c r="J22" s="101"/>
      <c r="K22" s="101"/>
      <c r="L22" s="101"/>
      <c r="M22" s="101"/>
      <c r="N22" s="101"/>
    </row>
    <row r="23" spans="1:14" ht="12.5" x14ac:dyDescent="0.25">
      <c r="A23" s="100" t="s">
        <v>34</v>
      </c>
      <c r="B23" s="101"/>
      <c r="C23" s="103" t="s">
        <v>35</v>
      </c>
      <c r="D23" s="101"/>
      <c r="E23" s="101"/>
      <c r="F23" s="101"/>
      <c r="G23" s="101"/>
      <c r="H23" s="101"/>
      <c r="I23" s="101"/>
      <c r="J23" s="101"/>
      <c r="K23" s="101"/>
      <c r="L23" s="101"/>
      <c r="M23" s="101"/>
      <c r="N23" s="101"/>
    </row>
    <row r="24" spans="1:14" ht="13" x14ac:dyDescent="0.3">
      <c r="A24" s="105"/>
      <c r="B24" s="101"/>
      <c r="C24" s="101" t="s">
        <v>36</v>
      </c>
      <c r="D24" s="6"/>
      <c r="E24" s="6"/>
      <c r="F24" s="6"/>
      <c r="G24" s="6"/>
      <c r="H24" s="6"/>
      <c r="I24" s="6"/>
      <c r="J24" s="6"/>
      <c r="K24" s="6"/>
      <c r="L24" s="6"/>
      <c r="M24" s="6"/>
      <c r="N24" s="8"/>
    </row>
    <row r="25" spans="1:14" ht="13" x14ac:dyDescent="0.3">
      <c r="A25" s="105"/>
      <c r="B25" s="101"/>
      <c r="C25" s="106"/>
      <c r="D25" s="106"/>
      <c r="E25" s="106"/>
      <c r="F25" s="106"/>
      <c r="G25" s="106"/>
      <c r="H25" s="106"/>
      <c r="I25" s="106"/>
      <c r="J25" s="106"/>
      <c r="K25" s="106"/>
      <c r="L25" s="106"/>
      <c r="M25" s="106"/>
      <c r="N25" s="106"/>
    </row>
    <row r="26" spans="1:14" ht="13" x14ac:dyDescent="0.3">
      <c r="A26" s="105" t="s">
        <v>37</v>
      </c>
      <c r="B26" s="101"/>
      <c r="C26" s="103" t="s">
        <v>38</v>
      </c>
      <c r="D26" s="106"/>
      <c r="E26" s="106"/>
      <c r="F26" s="106"/>
      <c r="G26" s="106"/>
      <c r="H26" s="106"/>
      <c r="I26" s="106"/>
      <c r="J26" s="106"/>
      <c r="K26" s="106"/>
      <c r="L26" s="106"/>
      <c r="M26" s="106"/>
      <c r="N26" s="106"/>
    </row>
    <row r="27" spans="1:14" ht="12.5" x14ac:dyDescent="0.25">
      <c r="A27" s="155"/>
      <c r="B27" s="156"/>
      <c r="C27" s="122"/>
      <c r="D27" s="106"/>
      <c r="E27" s="106"/>
      <c r="F27" s="106"/>
      <c r="G27" s="106"/>
      <c r="H27" s="106"/>
      <c r="I27" s="106"/>
      <c r="J27" s="106"/>
      <c r="K27" s="106"/>
      <c r="L27" s="106"/>
      <c r="M27" s="106"/>
      <c r="N27" s="106"/>
    </row>
    <row r="28" spans="1:14" ht="13" x14ac:dyDescent="0.3">
      <c r="A28" s="6"/>
      <c r="B28" s="6"/>
      <c r="C28" s="107"/>
      <c r="D28" s="107"/>
      <c r="E28" s="107"/>
      <c r="F28" s="107"/>
      <c r="G28" s="107"/>
      <c r="H28" s="107"/>
      <c r="I28" s="107"/>
      <c r="J28" s="107"/>
      <c r="K28" s="107"/>
      <c r="L28" s="107"/>
      <c r="M28" s="107"/>
      <c r="N28" s="107"/>
    </row>
    <row r="29" spans="1:14" ht="40" customHeight="1" x14ac:dyDescent="0.3">
      <c r="A29" s="150"/>
      <c r="B29" s="151"/>
      <c r="C29" s="138"/>
      <c r="D29" s="139"/>
      <c r="E29" s="139"/>
      <c r="F29" s="108"/>
      <c r="G29" s="138"/>
      <c r="H29" s="139"/>
      <c r="I29" s="139"/>
      <c r="J29" s="149"/>
      <c r="K29" s="139"/>
      <c r="L29" s="139"/>
      <c r="M29" s="15"/>
      <c r="N29" s="15"/>
    </row>
    <row r="30" spans="1:14" ht="12.75" customHeight="1" x14ac:dyDescent="0.3">
      <c r="A30" s="6"/>
      <c r="B30" s="6"/>
      <c r="C30" s="107"/>
      <c r="D30" s="107"/>
      <c r="E30" s="107"/>
      <c r="F30" s="107"/>
      <c r="G30" s="107"/>
      <c r="H30" s="107"/>
      <c r="I30" s="107"/>
      <c r="J30" s="107"/>
      <c r="K30" s="107"/>
      <c r="L30" s="107"/>
      <c r="M30" s="107"/>
      <c r="N30" s="107"/>
    </row>
  </sheetData>
  <mergeCells count="10">
    <mergeCell ref="N9:N10"/>
    <mergeCell ref="J29:L29"/>
    <mergeCell ref="G29:I29"/>
    <mergeCell ref="C29:E29"/>
    <mergeCell ref="A29:B29"/>
    <mergeCell ref="J9:M9"/>
    <mergeCell ref="G9:I9"/>
    <mergeCell ref="D9:F9"/>
    <mergeCell ref="A9:C9"/>
    <mergeCell ref="A27:B27"/>
  </mergeCells>
  <pageMargins left="0.39370078740157477" right="0.25" top="0.39370078740157477" bottom="0.39370078740157477" header="0" footer="0"/>
  <pageSetup paperSize="9" scale="86" orientation="landscape" r:id="rId1"/>
  <rowBreaks count="1" manualBreakCount="1">
    <brk id="29" man="1"/>
  </rowBreaks>
  <colBreaks count="1" manualBreakCount="1">
    <brk id="1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Start</vt:lpstr>
      <vt:lpstr>Form 1</vt:lpstr>
      <vt:lpstr>Form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Evheniya Medvedenko</dc:creator>
  <cp:lastModifiedBy>Iryna Kovalenko</cp:lastModifiedBy>
  <cp:lastPrinted>2024-05-22T11:24:03Z</cp:lastPrinted>
  <dcterms:created xsi:type="dcterms:W3CDTF">2019-07-17T07:25:45Z</dcterms:created>
  <dcterms:modified xsi:type="dcterms:W3CDTF">2025-11-20T10:52:57Z</dcterms:modified>
</cp:coreProperties>
</file>