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M:\Documents work\MON\Дашборд\"/>
    </mc:Choice>
  </mc:AlternateContent>
  <xr:revisionPtr revIDLastSave="0" documentId="8_{0316A726-7B59-4A56-8334-F861FEBC6F34}" xr6:coauthVersionLast="47" xr6:coauthVersionMax="47" xr10:uidLastSave="{00000000-0000-0000-0000-000000000000}"/>
  <bookViews>
    <workbookView xWindow="-120" yWindow="-120" windowWidth="29040" windowHeight="17520" activeTab="1" xr2:uid="{00000000-000D-0000-FFFF-FFFF00000000}"/>
  </bookViews>
  <sheets>
    <sheet name="Start" sheetId="1" r:id="rId1"/>
    <sheet name="Form 1" sheetId="2" r:id="rId2"/>
    <sheet name="Form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 l="1"/>
  <c r="D8" i="1"/>
  <c r="M15" i="3"/>
  <c r="N15" i="3" s="1"/>
  <c r="M12" i="3"/>
  <c r="E13" i="2" l="1"/>
  <c r="E11" i="2"/>
  <c r="E12" i="2"/>
  <c r="M11" i="3" l="1"/>
  <c r="I16" i="3" l="1"/>
  <c r="F16" i="3"/>
  <c r="M16" i="3"/>
  <c r="C16" i="3"/>
  <c r="M14" i="3"/>
  <c r="I14" i="3"/>
  <c r="F14" i="3"/>
  <c r="C14" i="3"/>
  <c r="M13" i="3"/>
  <c r="I13" i="3"/>
  <c r="F13" i="3"/>
  <c r="C13" i="3"/>
  <c r="I12" i="3"/>
  <c r="F12" i="3"/>
  <c r="C12" i="3"/>
  <c r="I11" i="3"/>
  <c r="F11" i="3"/>
  <c r="C11" i="3"/>
  <c r="M10" i="3"/>
  <c r="L10" i="3"/>
  <c r="I10" i="3"/>
  <c r="H10" i="3"/>
  <c r="F10" i="3"/>
  <c r="E10" i="3"/>
  <c r="C10" i="3"/>
  <c r="B10" i="3"/>
  <c r="N9" i="3"/>
  <c r="A4" i="3"/>
  <c r="A2" i="3"/>
  <c r="E16" i="2"/>
  <c r="E15" i="2"/>
  <c r="E14" i="2"/>
  <c r="E9" i="2"/>
  <c r="A6" i="2"/>
  <c r="B8" i="1"/>
  <c r="F17" i="3" l="1"/>
  <c r="M17" i="3"/>
  <c r="N11" i="3"/>
  <c r="C8" i="1"/>
  <c r="N16" i="3"/>
  <c r="I17" i="3"/>
  <c r="C17" i="3"/>
  <c r="N12" i="3"/>
  <c r="N13" i="3"/>
  <c r="N14" i="3"/>
  <c r="E17" i="2"/>
  <c r="N17" i="3" l="1"/>
  <c r="E19" i="2" s="1"/>
  <c r="E21" i="2" l="1"/>
  <c r="E20" i="2"/>
</calcChain>
</file>

<file path=xl/sharedStrings.xml><?xml version="1.0" encoding="utf-8"?>
<sst xmlns="http://schemas.openxmlformats.org/spreadsheetml/2006/main" count="54" uniqueCount="51">
  <si>
    <t>Annex 2. Budget</t>
  </si>
  <si>
    <t>Provision:</t>
  </si>
  <si>
    <t>Consultancy Services</t>
  </si>
  <si>
    <t>Consultant:</t>
  </si>
  <si>
    <t>between the Ministry of Foreign Affairs of Denmark, European Union Anti-Corruption Initiative in Ukraine and</t>
  </si>
  <si>
    <t>File No:</t>
  </si>
  <si>
    <t>Is Audit Required?</t>
  </si>
  <si>
    <t>Form 1       Calculation of Fee Budget</t>
  </si>
  <si>
    <t>Form 2</t>
  </si>
  <si>
    <t>Currency:</t>
  </si>
  <si>
    <t>EUR</t>
  </si>
  <si>
    <t>Calculation of Reimbursables Budget</t>
  </si>
  <si>
    <t xml:space="preserve">Includes direct, actual expenses which have been approved by the Ministry of Foreign Affairs (Danida) as refundable. The reimbursables stated may be refunded against subsequent documentation by external vouchers from third party and from travel accounts.  </t>
  </si>
  <si>
    <t>Only in exceptional cases may other types of reimbursable be added. This will require a special written approval from the Ministry of Foreign Affairs (Danida), Business and Contracts Department in advance.</t>
  </si>
  <si>
    <t>Hotel &amp; Subsistence Allowance</t>
  </si>
  <si>
    <t>Position on Team</t>
  </si>
  <si>
    <t>International Travel</t>
  </si>
  <si>
    <t>Name of Key Staff</t>
  </si>
  <si>
    <t>Local Travel</t>
  </si>
  <si>
    <t>Project Related Expenses</t>
  </si>
  <si>
    <t>Number of days</t>
  </si>
  <si>
    <t>Number of     travels</t>
  </si>
  <si>
    <t>Unit</t>
  </si>
  <si>
    <t>Item</t>
  </si>
  <si>
    <t>TOTAL</t>
  </si>
  <si>
    <t>Working week:</t>
  </si>
  <si>
    <t>Reimbursables</t>
  </si>
  <si>
    <t>Outward &amp; return travel:</t>
  </si>
  <si>
    <t>Max. 8 hours per outward or return travel</t>
  </si>
  <si>
    <t>Fee and Reimbursables in Total</t>
  </si>
  <si>
    <t>Weekends:</t>
  </si>
  <si>
    <t>Documented work time of max. 8 hrs per day</t>
  </si>
  <si>
    <t>may be included in exceptional cases</t>
  </si>
  <si>
    <t>Subsistence allowance:</t>
  </si>
  <si>
    <t>15% (breakfast), 30% (lunch) and 30% (dinner). If full board is provided, the per diem allowance will be reduced to 25% of the full rate.</t>
  </si>
  <si>
    <t>International travel rate:</t>
  </si>
  <si>
    <t>The most direct routes and economical fares principles have to be observed. Economy class, non-refundable, non-flexible etc. is allowed.</t>
  </si>
  <si>
    <t>Discount schemes shall be for the benefit of The Ministry of Foreign Affairs (Danida).</t>
  </si>
  <si>
    <t>Project related expenses:</t>
  </si>
  <si>
    <t>May include expenses relative to the assignment such as communication from abroad, reproduction and copying, vaccinations, sickness and accident insurance, visa fees, etc.</t>
  </si>
  <si>
    <t>__________________________________</t>
  </si>
  <si>
    <t>_____________________________________________</t>
  </si>
  <si>
    <t>NO</t>
  </si>
  <si>
    <t>On behalf of EUACI
Allan Pagh Kristensen
Head of Unit</t>
  </si>
  <si>
    <t xml:space="preserve">Includes Hotel cost up to 134 EUR (1,000 DKK)/day and Per Diem 73 EUR (546 DKK)/day. Meals provided must be deducted from the per diem rate as follows: </t>
  </si>
  <si>
    <t>40 hours</t>
  </si>
  <si>
    <t>Man-Days per Key Staff
Days</t>
  </si>
  <si>
    <t>by UM Navision 01-01-2025:</t>
  </si>
  <si>
    <t xml:space="preserve">Individual entrepreneur 
</t>
  </si>
  <si>
    <t xml:space="preserve">                                                                       On behalf of Consultant                                             
</t>
  </si>
  <si>
    <t>Rate/Day EUR
(to no decimals)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</si>
</sst>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0.00_ ;\-#,##0.00\ "/>
    <numFmt numFmtId="166" formatCode="0.0;[Red]0.0"/>
  </numFmts>
  <fonts count="21" x14ac:knownFonts="1">
    <font>
      <sz val="10"/>
      <color rgb="FF000000"/>
      <name val="Arial"/>
    </font>
    <font>
      <b/>
      <sz val="18"/>
      <name val="Garamond"/>
      <family val="1"/>
    </font>
    <font>
      <b/>
      <sz val="10"/>
      <color rgb="FF000000"/>
      <name val="Times New Roman"/>
      <family val="1"/>
    </font>
    <font>
      <sz val="10"/>
      <color rgb="FF000000"/>
      <name val="Times New Roman"/>
      <family val="1"/>
    </font>
    <font>
      <b/>
      <sz val="14"/>
      <color rgb="FF000000"/>
      <name val="Garamond"/>
      <family val="1"/>
    </font>
    <font>
      <sz val="10"/>
      <name val="Arial"/>
      <family val="2"/>
    </font>
    <font>
      <sz val="10"/>
      <name val="Times New Roman"/>
      <family val="1"/>
    </font>
    <font>
      <b/>
      <sz val="14"/>
      <name val="Garamond"/>
      <family val="1"/>
    </font>
    <font>
      <sz val="14"/>
      <name val="Garamond"/>
      <family val="1"/>
    </font>
    <font>
      <sz val="8"/>
      <name val="Times New Roman"/>
      <family val="1"/>
    </font>
    <font>
      <b/>
      <sz val="10"/>
      <color rgb="FF000000"/>
      <name val="Garamond"/>
      <family val="1"/>
    </font>
    <font>
      <sz val="9"/>
      <color rgb="FF000000"/>
      <name val="Times New Roman"/>
      <family val="1"/>
    </font>
    <font>
      <b/>
      <sz val="10"/>
      <name val="Times New Roman"/>
      <family val="1"/>
    </font>
    <font>
      <sz val="7"/>
      <color rgb="FF000000"/>
      <name val="Times New Roman"/>
      <family val="1"/>
    </font>
    <font>
      <b/>
      <sz val="9"/>
      <color rgb="FF000000"/>
      <name val="Times New Roman"/>
      <family val="1"/>
    </font>
    <font>
      <b/>
      <sz val="11"/>
      <color rgb="FF000000"/>
      <name val="Times New Roman"/>
      <family val="1"/>
    </font>
    <font>
      <b/>
      <sz val="14"/>
      <color rgb="FF000000"/>
      <name val="Times New Roman"/>
      <family val="1"/>
    </font>
    <font>
      <b/>
      <sz val="9"/>
      <name val="Times New Roman"/>
      <family val="1"/>
    </font>
    <font>
      <sz val="9"/>
      <name val="Times New Roman"/>
      <family val="1"/>
    </font>
    <font>
      <u/>
      <sz val="8"/>
      <color rgb="FF0000FF"/>
      <name val="Arial"/>
      <family val="2"/>
    </font>
    <font>
      <sz val="10"/>
      <name val="Arial"/>
      <family val="2"/>
    </font>
  </fonts>
  <fills count="6">
    <fill>
      <patternFill patternType="none"/>
    </fill>
    <fill>
      <patternFill patternType="gray125"/>
    </fill>
    <fill>
      <patternFill patternType="solid">
        <fgColor rgb="FFEFEFEF"/>
        <bgColor rgb="FFEFEFEF"/>
      </patternFill>
    </fill>
    <fill>
      <patternFill patternType="solid">
        <fgColor rgb="FFC0C0C0"/>
        <bgColor rgb="FFC0C0C0"/>
      </patternFill>
    </fill>
    <fill>
      <patternFill patternType="solid">
        <fgColor rgb="FFBFBFBF"/>
        <bgColor rgb="FFBFBFBF"/>
      </patternFill>
    </fill>
    <fill>
      <patternFill patternType="solid">
        <fgColor rgb="FFFFFF99"/>
        <bgColor rgb="FFFFFF99"/>
      </patternFill>
    </fill>
  </fills>
  <borders count="48">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thin">
        <color rgb="FF000000"/>
      </bottom>
      <diagonal/>
    </border>
    <border>
      <left style="double">
        <color rgb="FF000000"/>
      </left>
      <right style="double">
        <color rgb="FF000000"/>
      </right>
      <top style="double">
        <color rgb="FF000000"/>
      </top>
      <bottom/>
      <diagonal/>
    </border>
    <border>
      <left style="thin">
        <color rgb="FF000000"/>
      </left>
      <right style="double">
        <color rgb="FF000000"/>
      </right>
      <top style="thin">
        <color rgb="FF000000"/>
      </top>
      <bottom style="double">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bottom style="double">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style="double">
        <color rgb="FF000000"/>
      </left>
      <right style="thin">
        <color rgb="FF000000"/>
      </right>
      <top style="thin">
        <color rgb="FF000000"/>
      </top>
      <bottom/>
      <diagonal/>
    </border>
    <border>
      <left/>
      <right style="double">
        <color rgb="FF000000"/>
      </right>
      <top style="double">
        <color rgb="FF000000"/>
      </top>
      <bottom style="double">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style="double">
        <color rgb="FF000000"/>
      </left>
      <right style="thin">
        <color rgb="FF000000"/>
      </right>
      <top style="double">
        <color rgb="FF000000"/>
      </top>
      <bottom style="double">
        <color rgb="FF000000"/>
      </bottom>
      <diagonal/>
    </border>
    <border>
      <left/>
      <right/>
      <top/>
      <bottom style="double">
        <color rgb="FF000000"/>
      </bottom>
      <diagonal/>
    </border>
    <border>
      <left style="thin">
        <color rgb="FF000000"/>
      </left>
      <right style="thin">
        <color rgb="FF000000"/>
      </right>
      <top style="double">
        <color rgb="FF000000"/>
      </top>
      <bottom style="double">
        <color rgb="FF000000"/>
      </bottom>
      <diagonal/>
    </border>
    <border>
      <left/>
      <right style="double">
        <color rgb="FF000000"/>
      </right>
      <top/>
      <bottom style="double">
        <color rgb="FF000000"/>
      </bottom>
      <diagonal/>
    </border>
    <border>
      <left style="thin">
        <color rgb="FF000000"/>
      </left>
      <right style="double">
        <color rgb="FF000000"/>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double">
        <color rgb="FF000000"/>
      </left>
      <right style="thin">
        <color rgb="FF000000"/>
      </right>
      <top style="double">
        <color rgb="FF000000"/>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indexed="64"/>
      </left>
      <right style="thin">
        <color indexed="64"/>
      </right>
      <top/>
      <bottom style="thin">
        <color indexed="64"/>
      </bottom>
      <diagonal/>
    </border>
    <border>
      <left/>
      <right style="thin">
        <color rgb="FF000000"/>
      </right>
      <top/>
      <bottom/>
      <diagonal/>
    </border>
  </borders>
  <cellStyleXfs count="1">
    <xf numFmtId="0" fontId="0" fillId="0" borderId="0"/>
  </cellStyleXfs>
  <cellXfs count="156">
    <xf numFmtId="0" fontId="0" fillId="0" borderId="0" xfId="0" applyFont="1" applyAlignment="1"/>
    <xf numFmtId="0" fontId="1" fillId="0" borderId="0" xfId="0" applyFont="1"/>
    <xf numFmtId="0" fontId="2" fillId="0" borderId="0" xfId="0" applyFont="1" applyAlignment="1">
      <alignment horizontal="left"/>
    </xf>
    <xf numFmtId="0" fontId="3" fillId="0" borderId="0" xfId="0" applyFont="1" applyAlignment="1">
      <alignment horizontal="center"/>
    </xf>
    <xf numFmtId="0" fontId="4" fillId="2" borderId="1" xfId="0" applyFont="1" applyFill="1" applyBorder="1" applyAlignment="1">
      <alignment horizontal="left"/>
    </xf>
    <xf numFmtId="2" fontId="3" fillId="0" borderId="0" xfId="0" applyNumberFormat="1" applyFont="1" applyAlignment="1">
      <alignment horizontal="center"/>
    </xf>
    <xf numFmtId="0" fontId="6" fillId="0" borderId="0" xfId="0" applyFont="1"/>
    <xf numFmtId="0" fontId="4" fillId="2" borderId="4" xfId="0" applyFont="1" applyFill="1" applyBorder="1" applyAlignment="1">
      <alignment horizontal="left"/>
    </xf>
    <xf numFmtId="3" fontId="6" fillId="0" borderId="0" xfId="0" applyNumberFormat="1" applyFont="1"/>
    <xf numFmtId="0" fontId="2" fillId="0" borderId="0" xfId="0" applyFont="1" applyAlignment="1">
      <alignment horizontal="center"/>
    </xf>
    <xf numFmtId="2" fontId="2" fillId="0" borderId="0" xfId="0" applyNumberFormat="1" applyFont="1" applyAlignment="1">
      <alignment horizontal="center"/>
    </xf>
    <xf numFmtId="3" fontId="3" fillId="0" borderId="0" xfId="0" applyNumberFormat="1" applyFont="1"/>
    <xf numFmtId="0" fontId="2" fillId="0" borderId="0" xfId="0" applyFont="1" applyAlignment="1"/>
    <xf numFmtId="4" fontId="3" fillId="0" borderId="0" xfId="0" applyNumberFormat="1" applyFont="1"/>
    <xf numFmtId="0" fontId="2" fillId="0" borderId="0" xfId="0" applyFont="1" applyAlignment="1">
      <alignment wrapText="1"/>
    </xf>
    <xf numFmtId="0" fontId="3" fillId="0" borderId="0" xfId="0" applyFont="1"/>
    <xf numFmtId="0" fontId="4" fillId="0" borderId="7" xfId="0" applyFont="1" applyBorder="1" applyAlignment="1">
      <alignment horizontal="center"/>
    </xf>
    <xf numFmtId="0" fontId="2" fillId="0" borderId="0" xfId="0" applyFont="1"/>
    <xf numFmtId="0" fontId="7" fillId="2" borderId="8" xfId="0" applyFont="1" applyFill="1" applyBorder="1"/>
    <xf numFmtId="0" fontId="2" fillId="0" borderId="0" xfId="0" applyFont="1" applyAlignment="1">
      <alignment horizontal="left" wrapText="1"/>
    </xf>
    <xf numFmtId="2" fontId="4" fillId="0" borderId="7" xfId="0" applyNumberFormat="1" applyFont="1" applyBorder="1" applyAlignment="1">
      <alignment horizontal="center"/>
    </xf>
    <xf numFmtId="0" fontId="7" fillId="2" borderId="9" xfId="0" applyFont="1" applyFill="1" applyBorder="1"/>
    <xf numFmtId="0" fontId="7" fillId="0" borderId="0" xfId="0" applyFont="1" applyAlignment="1"/>
    <xf numFmtId="0" fontId="7" fillId="2" borderId="9" xfId="0" applyFont="1" applyFill="1" applyBorder="1" applyAlignment="1">
      <alignment horizontal="center"/>
    </xf>
    <xf numFmtId="3" fontId="7" fillId="0" borderId="0" xfId="0" applyNumberFormat="1" applyFont="1" applyAlignment="1">
      <alignment horizontal="left"/>
    </xf>
    <xf numFmtId="2" fontId="4" fillId="0" borderId="0" xfId="0" applyNumberFormat="1" applyFont="1" applyAlignment="1">
      <alignment horizontal="left"/>
    </xf>
    <xf numFmtId="0" fontId="4" fillId="0" borderId="0" xfId="0" applyFont="1" applyAlignment="1">
      <alignment horizontal="left"/>
    </xf>
    <xf numFmtId="0" fontId="4" fillId="2" borderId="10" xfId="0" applyFont="1" applyFill="1" applyBorder="1" applyAlignment="1">
      <alignment horizontal="left"/>
    </xf>
    <xf numFmtId="0" fontId="8" fillId="0" borderId="0" xfId="0" applyFont="1"/>
    <xf numFmtId="2" fontId="4" fillId="0" borderId="11" xfId="0" applyNumberFormat="1" applyFont="1" applyBorder="1" applyAlignment="1">
      <alignment horizontal="center"/>
    </xf>
    <xf numFmtId="0" fontId="6" fillId="0" borderId="0" xfId="0" applyFont="1" applyAlignment="1">
      <alignment horizontal="left"/>
    </xf>
    <xf numFmtId="0" fontId="9" fillId="0" borderId="0" xfId="0" applyFont="1" applyAlignment="1"/>
    <xf numFmtId="2" fontId="10" fillId="0" borderId="0" xfId="0" applyNumberFormat="1" applyFont="1" applyAlignment="1">
      <alignment horizontal="left"/>
    </xf>
    <xf numFmtId="0" fontId="9" fillId="0" borderId="0" xfId="0" applyFont="1"/>
    <xf numFmtId="2" fontId="2" fillId="0" borderId="0" xfId="0" applyNumberFormat="1" applyFont="1" applyAlignment="1">
      <alignment horizontal="left"/>
    </xf>
    <xf numFmtId="3" fontId="9" fillId="0" borderId="0" xfId="0" applyNumberFormat="1" applyFont="1"/>
    <xf numFmtId="2" fontId="7" fillId="2" borderId="12" xfId="0" applyNumberFormat="1" applyFont="1" applyFill="1" applyBorder="1" applyAlignment="1">
      <alignment horizontal="center"/>
    </xf>
    <xf numFmtId="0" fontId="11" fillId="0" borderId="0" xfId="0" applyFont="1" applyAlignment="1">
      <alignment horizontal="left"/>
    </xf>
    <xf numFmtId="0" fontId="9" fillId="0" borderId="0" xfId="0" applyFont="1" applyAlignment="1">
      <alignment vertical="center"/>
    </xf>
    <xf numFmtId="0" fontId="11" fillId="0" borderId="0" xfId="0" applyFont="1" applyAlignment="1">
      <alignment horizontal="left"/>
    </xf>
    <xf numFmtId="0" fontId="9" fillId="0" borderId="0" xfId="0" applyFont="1" applyAlignment="1">
      <alignment vertical="center"/>
    </xf>
    <xf numFmtId="2" fontId="3" fillId="0" borderId="0" xfId="0" applyNumberFormat="1" applyFont="1" applyAlignment="1">
      <alignment horizontal="left"/>
    </xf>
    <xf numFmtId="0" fontId="3" fillId="0" borderId="0" xfId="0" applyFont="1" applyAlignment="1">
      <alignment horizontal="left"/>
    </xf>
    <xf numFmtId="0" fontId="2" fillId="4" borderId="15" xfId="0" applyFont="1" applyFill="1" applyBorder="1" applyAlignment="1">
      <alignment horizontal="center" vertical="center"/>
    </xf>
    <xf numFmtId="0" fontId="2" fillId="3" borderId="15" xfId="0" applyFont="1" applyFill="1" applyBorder="1" applyAlignment="1">
      <alignment horizontal="center" vertical="center"/>
    </xf>
    <xf numFmtId="2" fontId="2" fillId="3" borderId="15" xfId="0" applyNumberFormat="1" applyFont="1" applyFill="1" applyBorder="1" applyAlignment="1">
      <alignment horizontal="center" vertical="center" wrapText="1"/>
    </xf>
    <xf numFmtId="3" fontId="2" fillId="3" borderId="15" xfId="0" applyNumberFormat="1"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3" fillId="0" borderId="19" xfId="0" applyFont="1" applyBorder="1" applyAlignment="1">
      <alignment horizontal="left" vertical="center"/>
    </xf>
    <xf numFmtId="3" fontId="3" fillId="0" borderId="19" xfId="0" applyNumberFormat="1" applyFont="1" applyBorder="1" applyAlignment="1">
      <alignment horizontal="left" vertical="center"/>
    </xf>
    <xf numFmtId="3" fontId="3" fillId="0" borderId="19" xfId="0" applyNumberFormat="1" applyFont="1" applyBorder="1" applyAlignment="1">
      <alignment horizontal="center" vertical="center"/>
    </xf>
    <xf numFmtId="1" fontId="3" fillId="0" borderId="19" xfId="0" applyNumberFormat="1" applyFont="1" applyBorder="1" applyAlignment="1">
      <alignment horizontal="center" vertical="center"/>
    </xf>
    <xf numFmtId="164" fontId="6" fillId="0" borderId="21" xfId="0" applyNumberFormat="1" applyFont="1" applyBorder="1" applyAlignment="1">
      <alignment horizontal="center" vertical="center" wrapText="1"/>
    </xf>
    <xf numFmtId="164" fontId="2" fillId="5" borderId="19" xfId="0" applyNumberFormat="1" applyFont="1" applyFill="1" applyBorder="1" applyAlignment="1">
      <alignment horizontal="center" vertical="center"/>
    </xf>
    <xf numFmtId="165" fontId="6" fillId="0" borderId="22" xfId="0" applyNumberFormat="1" applyFont="1" applyBorder="1" applyAlignment="1">
      <alignment horizontal="center" vertical="center" wrapText="1"/>
    </xf>
    <xf numFmtId="165" fontId="6" fillId="3" borderId="23" xfId="0" applyNumberFormat="1" applyFont="1" applyFill="1" applyBorder="1" applyAlignment="1">
      <alignment horizontal="center" vertical="center" wrapText="1"/>
    </xf>
    <xf numFmtId="1" fontId="6" fillId="0" borderId="21" xfId="0" applyNumberFormat="1" applyFont="1" applyBorder="1" applyAlignment="1">
      <alignment horizontal="center" vertical="center" wrapText="1"/>
    </xf>
    <xf numFmtId="2" fontId="6" fillId="0" borderId="22" xfId="0" applyNumberFormat="1" applyFont="1" applyBorder="1" applyAlignment="1">
      <alignment horizontal="center" vertical="center" wrapText="1"/>
    </xf>
    <xf numFmtId="2" fontId="12" fillId="3" borderId="23" xfId="0" applyNumberFormat="1" applyFont="1" applyFill="1" applyBorder="1" applyAlignment="1">
      <alignment horizontal="center" vertical="center" wrapText="1"/>
    </xf>
    <xf numFmtId="0" fontId="6" fillId="0" borderId="22"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2" fillId="4" borderId="15" xfId="0" applyFont="1" applyFill="1" applyBorder="1" applyAlignment="1">
      <alignment horizontal="center" vertical="center"/>
    </xf>
    <xf numFmtId="0" fontId="3" fillId="4" borderId="15" xfId="0" applyFont="1" applyFill="1" applyBorder="1" applyAlignment="1">
      <alignment horizontal="center" vertical="center"/>
    </xf>
    <xf numFmtId="165" fontId="6" fillId="0" borderId="7" xfId="0" applyNumberFormat="1" applyFont="1" applyBorder="1" applyAlignment="1">
      <alignment horizontal="center" vertical="center" wrapText="1"/>
    </xf>
    <xf numFmtId="3" fontId="3" fillId="4" borderId="15" xfId="0" applyNumberFormat="1" applyFont="1" applyFill="1" applyBorder="1" applyAlignment="1">
      <alignment horizontal="right" vertical="center"/>
    </xf>
    <xf numFmtId="2" fontId="3" fillId="4" borderId="15" xfId="0" applyNumberFormat="1" applyFont="1" applyFill="1" applyBorder="1" applyAlignment="1">
      <alignment horizontal="right" vertical="center"/>
    </xf>
    <xf numFmtId="165" fontId="6" fillId="3" borderId="24" xfId="0" applyNumberFormat="1" applyFont="1" applyFill="1" applyBorder="1" applyAlignment="1">
      <alignment horizontal="center" vertical="center" wrapText="1"/>
    </xf>
    <xf numFmtId="164" fontId="2" fillId="4" borderId="15" xfId="0" applyNumberFormat="1" applyFont="1" applyFill="1" applyBorder="1" applyAlignment="1">
      <alignment horizontal="center" vertical="center"/>
    </xf>
    <xf numFmtId="1" fontId="6" fillId="0" borderId="4" xfId="0" applyNumberFormat="1" applyFont="1" applyBorder="1" applyAlignment="1">
      <alignment horizontal="center" vertical="center" wrapText="1"/>
    </xf>
    <xf numFmtId="0" fontId="13" fillId="0" borderId="0" xfId="0" applyFont="1" applyAlignment="1">
      <alignment horizontal="center" vertical="center"/>
    </xf>
    <xf numFmtId="2" fontId="6" fillId="0" borderId="7" xfId="0" applyNumberFormat="1" applyFont="1" applyBorder="1" applyAlignment="1">
      <alignment horizontal="center" vertical="center" wrapText="1"/>
    </xf>
    <xf numFmtId="0" fontId="13" fillId="0" borderId="0" xfId="0" applyFont="1" applyAlignment="1">
      <alignment horizontal="left"/>
    </xf>
    <xf numFmtId="2" fontId="12" fillId="3" borderId="24" xfId="0" applyNumberFormat="1" applyFont="1" applyFill="1" applyBorder="1" applyAlignment="1">
      <alignment horizontal="center" vertical="center" wrapText="1"/>
    </xf>
    <xf numFmtId="2" fontId="13" fillId="0" borderId="0" xfId="0" applyNumberFormat="1" applyFont="1"/>
    <xf numFmtId="0" fontId="13" fillId="0" borderId="0" xfId="0" applyFont="1"/>
    <xf numFmtId="0" fontId="14" fillId="0" borderId="0" xfId="0" applyFont="1" applyAlignment="1">
      <alignment vertical="center"/>
    </xf>
    <xf numFmtId="2" fontId="12" fillId="5" borderId="19" xfId="0" applyNumberFormat="1" applyFont="1" applyFill="1" applyBorder="1" applyAlignment="1">
      <alignment horizontal="center" vertical="center"/>
    </xf>
    <xf numFmtId="164" fontId="6" fillId="0" borderId="27" xfId="0" applyNumberFormat="1" applyFont="1" applyBorder="1" applyAlignment="1">
      <alignment horizontal="center" vertical="center" wrapText="1"/>
    </xf>
    <xf numFmtId="165" fontId="3" fillId="4" borderId="28" xfId="0" applyNumberFormat="1" applyFont="1" applyFill="1" applyBorder="1" applyAlignment="1">
      <alignment horizontal="center"/>
    </xf>
    <xf numFmtId="165" fontId="6" fillId="0" borderId="29" xfId="0" applyNumberFormat="1" applyFont="1" applyBorder="1" applyAlignment="1">
      <alignment horizontal="center" vertical="center" wrapText="1"/>
    </xf>
    <xf numFmtId="1" fontId="6" fillId="0" borderId="27" xfId="0" applyNumberFormat="1" applyFont="1" applyBorder="1" applyAlignment="1">
      <alignment horizontal="center" vertical="center" wrapText="1"/>
    </xf>
    <xf numFmtId="165" fontId="16" fillId="4" borderId="32" xfId="0" applyNumberFormat="1" applyFont="1" applyFill="1" applyBorder="1" applyAlignment="1">
      <alignment horizontal="center"/>
    </xf>
    <xf numFmtId="2" fontId="6" fillId="0" borderId="29" xfId="0" applyNumberFormat="1" applyFont="1" applyBorder="1" applyAlignment="1">
      <alignment horizontal="center" vertical="center" wrapText="1"/>
    </xf>
    <xf numFmtId="0" fontId="14" fillId="0" borderId="0" xfId="0" applyFont="1" applyAlignment="1">
      <alignment horizontal="left"/>
    </xf>
    <xf numFmtId="2" fontId="12" fillId="3" borderId="8" xfId="0" applyNumberFormat="1" applyFont="1" applyFill="1" applyBorder="1" applyAlignment="1">
      <alignment horizontal="center" vertical="center" wrapText="1"/>
    </xf>
    <xf numFmtId="0" fontId="11" fillId="0" borderId="0" xfId="0" applyFont="1" applyAlignment="1">
      <alignment horizontal="left"/>
    </xf>
    <xf numFmtId="0" fontId="12" fillId="3" borderId="34" xfId="0" applyFont="1" applyFill="1" applyBorder="1" applyAlignment="1">
      <alignment horizontal="center" vertical="center"/>
    </xf>
    <xf numFmtId="165" fontId="6" fillId="3" borderId="36" xfId="0" applyNumberFormat="1" applyFont="1" applyFill="1" applyBorder="1"/>
    <xf numFmtId="2" fontId="3" fillId="4" borderId="37" xfId="0" applyNumberFormat="1" applyFont="1" applyFill="1" applyBorder="1" applyAlignment="1">
      <alignment horizontal="center"/>
    </xf>
    <xf numFmtId="165" fontId="12" fillId="5" borderId="38" xfId="0" applyNumberFormat="1" applyFont="1" applyFill="1" applyBorder="1" applyAlignment="1">
      <alignment horizontal="center" vertical="center"/>
    </xf>
    <xf numFmtId="49" fontId="14" fillId="0" borderId="0" xfId="0" applyNumberFormat="1" applyFont="1" applyAlignment="1">
      <alignment vertical="center" wrapText="1"/>
    </xf>
    <xf numFmtId="0" fontId="6" fillId="3" borderId="34" xfId="0" applyFont="1" applyFill="1" applyBorder="1"/>
    <xf numFmtId="0" fontId="11" fillId="0" borderId="0" xfId="0" applyFont="1" applyAlignment="1">
      <alignment horizontal="left" vertical="top"/>
    </xf>
    <xf numFmtId="2" fontId="6" fillId="3" borderId="36" xfId="0" applyNumberFormat="1" applyFont="1" applyFill="1" applyBorder="1"/>
    <xf numFmtId="0" fontId="13" fillId="0" borderId="0" xfId="0" applyFont="1" applyAlignment="1"/>
    <xf numFmtId="2" fontId="12" fillId="5" borderId="38" xfId="0" applyNumberFormat="1" applyFont="1" applyFill="1" applyBorder="1" applyAlignment="1">
      <alignment horizontal="center" vertical="center"/>
    </xf>
    <xf numFmtId="3" fontId="6" fillId="4" borderId="34" xfId="0" applyNumberFormat="1" applyFont="1" applyFill="1" applyBorder="1"/>
    <xf numFmtId="2" fontId="6" fillId="4" borderId="36" xfId="0" applyNumberFormat="1" applyFont="1" applyFill="1" applyBorder="1"/>
    <xf numFmtId="0" fontId="17" fillId="0" borderId="0" xfId="0" applyFont="1"/>
    <xf numFmtId="0" fontId="18" fillId="0" borderId="0" xfId="0" applyFont="1"/>
    <xf numFmtId="3" fontId="18" fillId="0" borderId="0" xfId="0" applyNumberFormat="1" applyFont="1"/>
    <xf numFmtId="0" fontId="18" fillId="0" borderId="0" xfId="0" applyFont="1" applyAlignment="1"/>
    <xf numFmtId="0" fontId="19" fillId="0" borderId="0" xfId="0" applyFont="1"/>
    <xf numFmtId="0" fontId="12" fillId="0" borderId="0" xfId="0" applyFont="1"/>
    <xf numFmtId="0" fontId="18" fillId="0" borderId="0" xfId="0" applyFont="1" applyAlignment="1">
      <alignment wrapText="1"/>
    </xf>
    <xf numFmtId="0" fontId="20" fillId="0" borderId="0" xfId="0" applyFont="1"/>
    <xf numFmtId="0" fontId="13" fillId="0" borderId="0" xfId="0" applyFont="1" applyAlignment="1">
      <alignment horizontal="center"/>
    </xf>
    <xf numFmtId="2" fontId="12" fillId="3" borderId="5" xfId="0" applyNumberFormat="1" applyFont="1" applyFill="1" applyBorder="1" applyAlignment="1">
      <alignment horizontal="center" vertical="center" wrapText="1"/>
    </xf>
    <xf numFmtId="0" fontId="6" fillId="0" borderId="40" xfId="0" applyFont="1" applyBorder="1" applyAlignment="1">
      <alignment horizontal="center" vertical="center" wrapText="1"/>
    </xf>
    <xf numFmtId="0" fontId="3" fillId="0" borderId="39" xfId="0" applyFont="1" applyBorder="1" applyAlignment="1">
      <alignment wrapText="1"/>
    </xf>
    <xf numFmtId="0" fontId="0" fillId="0" borderId="0" xfId="0" applyFont="1" applyAlignment="1"/>
    <xf numFmtId="0" fontId="6" fillId="0" borderId="42" xfId="0" applyFont="1" applyBorder="1" applyAlignment="1">
      <alignment horizontal="center" vertical="center" wrapText="1"/>
    </xf>
    <xf numFmtId="0" fontId="6" fillId="0" borderId="39" xfId="0" applyFont="1" applyBorder="1" applyAlignment="1">
      <alignment horizontal="center" vertical="center" wrapText="1"/>
    </xf>
    <xf numFmtId="3" fontId="6" fillId="4" borderId="44" xfId="0" applyNumberFormat="1" applyFont="1" applyFill="1" applyBorder="1"/>
    <xf numFmtId="3" fontId="6" fillId="4" borderId="45" xfId="0" applyNumberFormat="1" applyFont="1" applyFill="1" applyBorder="1"/>
    <xf numFmtId="2" fontId="6" fillId="4" borderId="45" xfId="0" applyNumberFormat="1" applyFont="1" applyFill="1" applyBorder="1"/>
    <xf numFmtId="2" fontId="12" fillId="5" borderId="12" xfId="0" applyNumberFormat="1" applyFont="1" applyFill="1" applyBorder="1" applyAlignment="1">
      <alignment horizontal="center" vertical="center"/>
    </xf>
    <xf numFmtId="2" fontId="12" fillId="5" borderId="20" xfId="0" applyNumberFormat="1" applyFont="1" applyFill="1" applyBorder="1" applyAlignment="1">
      <alignment horizontal="center" vertical="center"/>
    </xf>
    <xf numFmtId="0" fontId="3" fillId="0" borderId="39" xfId="0" applyFont="1" applyBorder="1" applyAlignment="1"/>
    <xf numFmtId="0" fontId="3" fillId="0" borderId="43" xfId="0" applyFont="1" applyBorder="1" applyAlignment="1"/>
    <xf numFmtId="0" fontId="17" fillId="0" borderId="0" xfId="0" applyFont="1" applyAlignment="1">
      <alignment horizontal="left"/>
    </xf>
    <xf numFmtId="0" fontId="3" fillId="0" borderId="16" xfId="0" applyFont="1" applyBorder="1" applyAlignment="1">
      <alignment horizontal="left" vertical="center" wrapText="1"/>
    </xf>
    <xf numFmtId="0" fontId="0" fillId="0" borderId="0" xfId="0" applyFont="1" applyAlignment="1"/>
    <xf numFmtId="0" fontId="0" fillId="0" borderId="0" xfId="0" applyFont="1" applyAlignment="1"/>
    <xf numFmtId="0" fontId="3" fillId="0" borderId="41" xfId="0" applyFont="1" applyBorder="1" applyAlignment="1">
      <alignment horizontal="left" vertical="center" wrapText="1"/>
    </xf>
    <xf numFmtId="2" fontId="12" fillId="3" borderId="6" xfId="0" applyNumberFormat="1" applyFont="1" applyFill="1" applyBorder="1" applyAlignment="1">
      <alignment horizontal="center" vertical="center" wrapText="1"/>
    </xf>
    <xf numFmtId="0" fontId="3" fillId="0" borderId="46" xfId="0" applyFont="1" applyBorder="1" applyAlignment="1"/>
    <xf numFmtId="0" fontId="6" fillId="0" borderId="46" xfId="0" applyFont="1" applyBorder="1" applyAlignment="1">
      <alignment horizontal="center" vertical="center" wrapText="1"/>
    </xf>
    <xf numFmtId="2" fontId="6" fillId="0" borderId="47" xfId="0" applyNumberFormat="1" applyFont="1" applyBorder="1" applyAlignment="1">
      <alignment horizontal="center" vertical="center" wrapText="1"/>
    </xf>
    <xf numFmtId="2" fontId="6" fillId="0" borderId="39" xfId="0" applyNumberFormat="1" applyFont="1" applyBorder="1" applyAlignment="1">
      <alignment horizontal="center" vertical="center" wrapText="1"/>
    </xf>
    <xf numFmtId="166" fontId="3" fillId="0" borderId="19" xfId="0" applyNumberFormat="1" applyFont="1" applyBorder="1" applyAlignment="1">
      <alignment horizontal="center" vertical="center"/>
    </xf>
    <xf numFmtId="0" fontId="4" fillId="0" borderId="5" xfId="0" applyFont="1" applyBorder="1" applyAlignment="1">
      <alignment horizontal="left" wrapText="1"/>
    </xf>
    <xf numFmtId="0" fontId="5" fillId="0" borderId="6" xfId="0" applyFont="1" applyBorder="1"/>
    <xf numFmtId="0" fontId="4" fillId="0" borderId="2" xfId="0" applyFont="1" applyBorder="1" applyAlignment="1">
      <alignment horizontal="left"/>
    </xf>
    <xf numFmtId="0" fontId="5" fillId="0" borderId="3" xfId="0" applyFont="1" applyBorder="1"/>
    <xf numFmtId="49" fontId="14" fillId="0" borderId="0" xfId="0" applyNumberFormat="1" applyFont="1" applyAlignment="1">
      <alignment horizontal="left" wrapText="1"/>
    </xf>
    <xf numFmtId="0" fontId="0" fillId="0" borderId="0" xfId="0" applyFont="1" applyAlignment="1"/>
    <xf numFmtId="0" fontId="16" fillId="4" borderId="30" xfId="0" applyFont="1" applyFill="1" applyBorder="1" applyAlignment="1">
      <alignment horizontal="left" vertical="center" wrapText="1"/>
    </xf>
    <xf numFmtId="0" fontId="5" fillId="0" borderId="31" xfId="0" applyFont="1" applyBorder="1"/>
    <xf numFmtId="0" fontId="5" fillId="0" borderId="33" xfId="0" applyFont="1" applyBorder="1"/>
    <xf numFmtId="0" fontId="5" fillId="0" borderId="35" xfId="0" applyFont="1" applyBorder="1"/>
    <xf numFmtId="165" fontId="15" fillId="4" borderId="25" xfId="0" applyNumberFormat="1" applyFont="1" applyFill="1" applyBorder="1" applyAlignment="1">
      <alignment horizontal="left"/>
    </xf>
    <xf numFmtId="0" fontId="5" fillId="0" borderId="26" xfId="0" applyFont="1" applyBorder="1"/>
    <xf numFmtId="0" fontId="2" fillId="0" borderId="0" xfId="0" applyFont="1" applyAlignment="1">
      <alignment horizontal="left" wrapText="1"/>
    </xf>
    <xf numFmtId="3" fontId="12" fillId="3" borderId="17" xfId="0" applyNumberFormat="1" applyFont="1" applyFill="1" applyBorder="1" applyAlignment="1">
      <alignment horizontal="center" vertical="center" wrapText="1"/>
    </xf>
    <xf numFmtId="0" fontId="5" fillId="0" borderId="20" xfId="0" applyFont="1" applyBorder="1"/>
    <xf numFmtId="0" fontId="13" fillId="0" borderId="0" xfId="0" applyFont="1" applyAlignment="1"/>
    <xf numFmtId="49" fontId="14" fillId="0" borderId="0" xfId="0" applyNumberFormat="1" applyFont="1" applyAlignment="1">
      <alignment horizontal="left" vertical="center" wrapText="1"/>
    </xf>
    <xf numFmtId="0" fontId="0" fillId="0" borderId="0" xfId="0"/>
    <xf numFmtId="0" fontId="12" fillId="3" borderId="13" xfId="0" applyFont="1" applyFill="1" applyBorder="1" applyAlignment="1">
      <alignment horizontal="center" vertical="center" wrapText="1"/>
    </xf>
    <xf numFmtId="0" fontId="5" fillId="0" borderId="14" xfId="0" applyFont="1" applyBorder="1"/>
    <xf numFmtId="0" fontId="12" fillId="3" borderId="13" xfId="0" applyFont="1" applyFill="1" applyBorder="1" applyAlignment="1">
      <alignment horizontal="center" vertical="center"/>
    </xf>
    <xf numFmtId="0" fontId="17" fillId="0" borderId="0" xfId="0" applyFont="1" applyAlignment="1">
      <alignment horizontal="left"/>
    </xf>
    <xf numFmtId="0" fontId="1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0"/>
  <sheetViews>
    <sheetView showGridLines="0" workbookViewId="0">
      <selection activeCell="H12" sqref="H12"/>
    </sheetView>
  </sheetViews>
  <sheetFormatPr defaultColWidth="14.42578125" defaultRowHeight="15" customHeight="1" x14ac:dyDescent="0.2"/>
  <cols>
    <col min="1" max="1" width="7.28515625" customWidth="1"/>
    <col min="2" max="2" width="33" customWidth="1"/>
    <col min="3" max="3" width="14.42578125" customWidth="1"/>
    <col min="4" max="4" width="35.42578125" customWidth="1"/>
    <col min="5" max="5" width="7.28515625" customWidth="1"/>
  </cols>
  <sheetData>
    <row r="1" spans="1:5" ht="15" customHeight="1" x14ac:dyDescent="0.35">
      <c r="A1" s="1"/>
      <c r="B1" s="1"/>
      <c r="C1" s="1"/>
      <c r="D1" s="1"/>
      <c r="E1" s="1"/>
    </row>
    <row r="2" spans="1:5" ht="15" customHeight="1" x14ac:dyDescent="0.35">
      <c r="A2" s="1"/>
      <c r="B2" s="1"/>
      <c r="C2" s="1"/>
      <c r="D2" s="1"/>
      <c r="E2" s="1"/>
    </row>
    <row r="3" spans="1:5" ht="15" customHeight="1" x14ac:dyDescent="0.35">
      <c r="A3" s="1"/>
      <c r="B3" s="4" t="s">
        <v>1</v>
      </c>
      <c r="C3" s="135" t="s">
        <v>2</v>
      </c>
      <c r="D3" s="136"/>
      <c r="E3" s="1"/>
    </row>
    <row r="4" spans="1:5" ht="15" customHeight="1" x14ac:dyDescent="0.35">
      <c r="A4" s="1"/>
      <c r="B4" s="7" t="s">
        <v>3</v>
      </c>
      <c r="C4" s="133" t="s">
        <v>48</v>
      </c>
      <c r="D4" s="134"/>
      <c r="E4" s="1"/>
    </row>
    <row r="5" spans="1:5" ht="15" customHeight="1" x14ac:dyDescent="0.35">
      <c r="A5" s="1"/>
      <c r="B5" s="7" t="s">
        <v>5</v>
      </c>
      <c r="C5" s="16"/>
      <c r="D5" s="18"/>
      <c r="E5" s="1"/>
    </row>
    <row r="6" spans="1:5" ht="15" customHeight="1" x14ac:dyDescent="0.35">
      <c r="A6" s="1"/>
      <c r="B6" s="7" t="s">
        <v>6</v>
      </c>
      <c r="C6" s="20" t="s">
        <v>42</v>
      </c>
      <c r="D6" s="21"/>
      <c r="E6" s="1"/>
    </row>
    <row r="7" spans="1:5" ht="15" customHeight="1" x14ac:dyDescent="0.35">
      <c r="A7" s="1"/>
      <c r="B7" s="7" t="s">
        <v>9</v>
      </c>
      <c r="C7" s="20" t="s">
        <v>10</v>
      </c>
      <c r="D7" s="23" t="s">
        <v>47</v>
      </c>
      <c r="E7" s="1"/>
    </row>
    <row r="8" spans="1:5" ht="15" customHeight="1" x14ac:dyDescent="0.35">
      <c r="A8" s="1"/>
      <c r="B8" s="27" t="str">
        <f>CONCATENATE(C7, "/DKK Exchange Rate")</f>
        <v>EUR/DKK Exchange Rate</v>
      </c>
      <c r="C8" s="29">
        <f ca="1">D8</f>
        <v>7.5</v>
      </c>
      <c r="D8" s="36">
        <f ca="1">IFERROR(__xludf.DUMMYFUNCTION("GOOGLEFINANCE(""currency:""&amp;C7&amp;""dkk"")"),7.5)</f>
        <v>7.5</v>
      </c>
      <c r="E8" s="1"/>
    </row>
    <row r="9" spans="1:5" ht="15" customHeight="1" x14ac:dyDescent="0.35">
      <c r="A9" s="1"/>
      <c r="B9" s="1"/>
      <c r="C9" s="1"/>
      <c r="D9" s="1"/>
      <c r="E9" s="1"/>
    </row>
    <row r="10" spans="1:5" ht="15" customHeight="1" x14ac:dyDescent="0.35">
      <c r="A10" s="1"/>
      <c r="B10" s="1"/>
      <c r="C10" s="1"/>
      <c r="D10" s="1"/>
      <c r="E10" s="1"/>
    </row>
  </sheetData>
  <mergeCells count="2">
    <mergeCell ref="C4:D4"/>
    <mergeCell ref="C3:D3"/>
  </mergeCells>
  <dataValidations count="2">
    <dataValidation type="list" allowBlank="1" showErrorMessage="1" sqref="C7" xr:uid="{00000000-0002-0000-0000-000000000000}">
      <formula1>"EUR,UAH"</formula1>
    </dataValidation>
    <dataValidation type="list" allowBlank="1" showErrorMessage="1" sqref="C6" xr:uid="{00000000-0002-0000-0000-000001000000}">
      <formula1>"YES,NO"</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showGridLines="0" tabSelected="1" workbookViewId="0">
      <selection activeCell="E5" sqref="E5"/>
    </sheetView>
  </sheetViews>
  <sheetFormatPr defaultColWidth="14.42578125" defaultRowHeight="15" customHeight="1" x14ac:dyDescent="0.2"/>
  <cols>
    <col min="1" max="1" width="30" customWidth="1"/>
    <col min="2" max="2" width="38.7109375" customWidth="1"/>
    <col min="3" max="3" width="14.42578125" customWidth="1"/>
    <col min="4" max="4" width="14.28515625" customWidth="1"/>
    <col min="5" max="5" width="28" customWidth="1"/>
  </cols>
  <sheetData>
    <row r="1" spans="1:5" ht="12.75" x14ac:dyDescent="0.2">
      <c r="A1" s="2" t="s">
        <v>0</v>
      </c>
      <c r="B1" s="3"/>
      <c r="C1" s="5"/>
      <c r="D1" s="5"/>
      <c r="E1" s="3"/>
    </row>
    <row r="2" spans="1:5" ht="12.75" x14ac:dyDescent="0.2">
      <c r="A2" s="2"/>
      <c r="B2" s="9"/>
      <c r="C2" s="10"/>
      <c r="D2" s="10"/>
      <c r="E2" s="9"/>
    </row>
    <row r="3" spans="1:5" ht="12.75" x14ac:dyDescent="0.2">
      <c r="A3" s="12"/>
      <c r="B3" s="14"/>
      <c r="C3" s="14"/>
      <c r="D3" s="14"/>
      <c r="E3" s="14"/>
    </row>
    <row r="4" spans="1:5" ht="12.75" x14ac:dyDescent="0.2">
      <c r="A4" s="145"/>
      <c r="B4" s="145"/>
      <c r="C4" s="19"/>
      <c r="D4" s="19"/>
      <c r="E4" s="19"/>
    </row>
    <row r="5" spans="1:5" ht="22.5" customHeight="1" x14ac:dyDescent="0.3">
      <c r="A5" s="25" t="s">
        <v>7</v>
      </c>
      <c r="B5" s="26"/>
      <c r="C5" s="32"/>
      <c r="D5" s="34"/>
      <c r="E5" s="2"/>
    </row>
    <row r="6" spans="1:5" ht="22.5" customHeight="1" x14ac:dyDescent="0.2">
      <c r="A6" s="37" t="str">
        <f>CONCATENATE("Consultant: ", Start!C4)</f>
        <v xml:space="preserve">Consultant: Individual entrepreneur 
</v>
      </c>
      <c r="B6" s="37"/>
      <c r="C6" s="39"/>
      <c r="D6" s="41"/>
      <c r="E6" s="15"/>
    </row>
    <row r="7" spans="1:5" ht="12.75" x14ac:dyDescent="0.2">
      <c r="A7" s="37"/>
      <c r="B7" s="37"/>
      <c r="C7" s="37"/>
      <c r="D7" s="41"/>
      <c r="E7" s="42"/>
    </row>
    <row r="8" spans="1:5" ht="12.75" x14ac:dyDescent="0.2">
      <c r="A8" s="42"/>
      <c r="B8" s="42"/>
      <c r="C8" s="41"/>
      <c r="D8" s="41"/>
      <c r="E8" s="42"/>
    </row>
    <row r="9" spans="1:5" ht="52.5" thickTop="1" thickBot="1" x14ac:dyDescent="0.25">
      <c r="A9" s="43" t="s">
        <v>15</v>
      </c>
      <c r="B9" s="44" t="s">
        <v>17</v>
      </c>
      <c r="C9" s="45" t="s">
        <v>50</v>
      </c>
      <c r="D9" s="45" t="s">
        <v>46</v>
      </c>
      <c r="E9" s="46" t="str">
        <f>CONCATENATE("Total Fees per Key Staff
(to no decimals)", CHAR(10),
Start!C7)</f>
        <v>Total Fees per Key Staff
(to no decimals)
EUR</v>
      </c>
    </row>
    <row r="10" spans="1:5" s="124" customFormat="1" ht="23.25" customHeight="1" thickTop="1" x14ac:dyDescent="0.2">
      <c r="A10" s="123"/>
      <c r="B10" s="51"/>
      <c r="C10" s="52"/>
      <c r="D10" s="132"/>
      <c r="E10" s="55">
        <f>C10*ROUND(D10,0)</f>
        <v>0</v>
      </c>
    </row>
    <row r="11" spans="1:5" s="124" customFormat="1" ht="21.75" customHeight="1" x14ac:dyDescent="0.2">
      <c r="A11" s="123"/>
      <c r="B11" s="51"/>
      <c r="C11" s="52"/>
      <c r="D11" s="53"/>
      <c r="E11" s="55">
        <f>C11*ROUND(D11,0)</f>
        <v>0</v>
      </c>
    </row>
    <row r="12" spans="1:5" ht="18" customHeight="1" x14ac:dyDescent="0.2">
      <c r="A12" s="50"/>
      <c r="B12" s="51"/>
      <c r="C12" s="52"/>
      <c r="D12" s="53"/>
      <c r="E12" s="55">
        <f t="shared" ref="E12:E16" si="0">C12*ROUND(D12,0)</f>
        <v>0</v>
      </c>
    </row>
    <row r="13" spans="1:5" s="124" customFormat="1" ht="18" customHeight="1" x14ac:dyDescent="0.2">
      <c r="A13" s="50"/>
      <c r="B13" s="51"/>
      <c r="C13" s="52"/>
      <c r="D13" s="53"/>
      <c r="E13" s="55">
        <f t="shared" si="0"/>
        <v>0</v>
      </c>
    </row>
    <row r="14" spans="1:5" ht="18" customHeight="1" x14ac:dyDescent="0.2">
      <c r="A14" s="50"/>
      <c r="B14" s="51"/>
      <c r="C14" s="52"/>
      <c r="D14" s="53"/>
      <c r="E14" s="55">
        <f t="shared" si="0"/>
        <v>0</v>
      </c>
    </row>
    <row r="15" spans="1:5" ht="18" customHeight="1" x14ac:dyDescent="0.2">
      <c r="A15" s="50"/>
      <c r="B15" s="51"/>
      <c r="C15" s="52"/>
      <c r="D15" s="53"/>
      <c r="E15" s="55">
        <f t="shared" si="0"/>
        <v>0</v>
      </c>
    </row>
    <row r="16" spans="1:5" ht="18" customHeight="1" thickBot="1" x14ac:dyDescent="0.25">
      <c r="A16" s="50"/>
      <c r="B16" s="51"/>
      <c r="C16" s="52"/>
      <c r="D16" s="53"/>
      <c r="E16" s="55">
        <f t="shared" si="0"/>
        <v>0</v>
      </c>
    </row>
    <row r="17" spans="1:5" ht="18" customHeight="1" thickTop="1" thickBot="1" x14ac:dyDescent="0.25">
      <c r="A17" s="63" t="s">
        <v>24</v>
      </c>
      <c r="B17" s="64"/>
      <c r="C17" s="66"/>
      <c r="D17" s="67"/>
      <c r="E17" s="69">
        <f>SUM(E10:E16)</f>
        <v>0</v>
      </c>
    </row>
    <row r="18" spans="1:5" ht="12.75" x14ac:dyDescent="0.2">
      <c r="A18" s="71"/>
      <c r="B18" s="73"/>
      <c r="C18" s="75"/>
      <c r="D18" s="75"/>
      <c r="E18" s="76"/>
    </row>
    <row r="19" spans="1:5" ht="14.25" x14ac:dyDescent="0.2">
      <c r="A19" s="77" t="s">
        <v>25</v>
      </c>
      <c r="B19" s="37" t="s">
        <v>45</v>
      </c>
      <c r="C19" s="143" t="s">
        <v>26</v>
      </c>
      <c r="D19" s="144"/>
      <c r="E19" s="80" t="str">
        <f>CONCATENATE(ROUND('Form 2'!N17,2), " ", Start!C7)</f>
        <v>0 EUR</v>
      </c>
    </row>
    <row r="20" spans="1:5" ht="18.75" x14ac:dyDescent="0.3">
      <c r="A20" s="77" t="s">
        <v>27</v>
      </c>
      <c r="B20" s="37" t="s">
        <v>28</v>
      </c>
      <c r="C20" s="139" t="s">
        <v>29</v>
      </c>
      <c r="D20" s="140"/>
      <c r="E20" s="83" t="str">
        <f>CONCATENATE(ROUND((E17+'Form 2'!N17),2), " ", Start!C7)</f>
        <v>0 EUR</v>
      </c>
    </row>
    <row r="21" spans="1:5" ht="12.75" x14ac:dyDescent="0.2">
      <c r="A21" s="85" t="s">
        <v>30</v>
      </c>
      <c r="B21" s="87" t="s">
        <v>31</v>
      </c>
      <c r="C21" s="141"/>
      <c r="D21" s="142"/>
      <c r="E21" s="90" t="str">
        <f ca="1">CONCATENATE(ROUND((E17+'Form 2'!N17)*Start!C8,2), " DKK")</f>
        <v>0 DKK</v>
      </c>
    </row>
    <row r="22" spans="1:5" ht="12.75" x14ac:dyDescent="0.2">
      <c r="A22" s="92"/>
      <c r="B22" s="94" t="s">
        <v>32</v>
      </c>
    </row>
    <row r="23" spans="1:5" ht="12.75" x14ac:dyDescent="0.2">
      <c r="A23" s="92"/>
      <c r="B23" s="96"/>
    </row>
    <row r="24" spans="1:5" ht="48" customHeight="1" x14ac:dyDescent="0.2">
      <c r="A24" s="92"/>
      <c r="B24" s="96"/>
      <c r="C24" s="137"/>
      <c r="D24" s="138"/>
      <c r="E24" s="96"/>
    </row>
  </sheetData>
  <mergeCells count="4">
    <mergeCell ref="C24:D24"/>
    <mergeCell ref="C20:D21"/>
    <mergeCell ref="C19:D19"/>
    <mergeCell ref="A4:B4"/>
  </mergeCells>
  <dataValidations count="1">
    <dataValidation type="decimal" allowBlank="1" showErrorMessage="1" sqref="C10:D16" xr:uid="{00000000-0002-0000-0100-000000000000}">
      <formula1>0</formula1>
      <formula2>1000000</formula2>
    </dataValidation>
  </dataValidations>
  <pageMargins left="0.78740157480314954" right="0.78740157480314954" top="0.39370078740157477" bottom="0.39370078740157477" header="0" footer="0"/>
  <pageSetup paperSize="9" orientation="landscape"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0"/>
  <sheetViews>
    <sheetView showGridLines="0" topLeftCell="A9" workbookViewId="0">
      <selection activeCell="N28" sqref="N28"/>
    </sheetView>
  </sheetViews>
  <sheetFormatPr defaultColWidth="14.42578125" defaultRowHeight="15" customHeight="1" x14ac:dyDescent="0.2"/>
  <cols>
    <col min="1" max="2" width="10.140625" customWidth="1"/>
    <col min="3" max="3" width="11.140625" customWidth="1"/>
    <col min="4" max="5" width="10.140625" customWidth="1"/>
    <col min="6" max="6" width="7" customWidth="1"/>
    <col min="7" max="8" width="10.140625" customWidth="1"/>
    <col min="9" max="9" width="7.28515625" customWidth="1"/>
    <col min="10" max="10" width="35.42578125" customWidth="1"/>
    <col min="11" max="12" width="10.140625" customWidth="1"/>
    <col min="13" max="13" width="11.140625" customWidth="1"/>
    <col min="14" max="14" width="13" customWidth="1"/>
  </cols>
  <sheetData>
    <row r="1" spans="1:14" ht="12.75" x14ac:dyDescent="0.2">
      <c r="A1" s="2" t="s">
        <v>0</v>
      </c>
      <c r="B1" s="6"/>
      <c r="C1" s="6"/>
      <c r="D1" s="6"/>
      <c r="E1" s="6"/>
      <c r="F1" s="6"/>
      <c r="G1" s="6"/>
      <c r="H1" s="6"/>
      <c r="I1" s="6"/>
      <c r="J1" s="6"/>
      <c r="K1" s="6"/>
      <c r="L1" s="6"/>
      <c r="M1" s="6"/>
      <c r="N1" s="8"/>
    </row>
    <row r="2" spans="1:14" ht="12.75" x14ac:dyDescent="0.2">
      <c r="A2" s="2" t="str">
        <f>CONCATENATE("to the Contract for the Provision of ", Start!C3)</f>
        <v>to the Contract for the Provision of Consultancy Services</v>
      </c>
      <c r="B2" s="9"/>
      <c r="C2" s="10"/>
      <c r="D2" s="10"/>
      <c r="E2" s="9"/>
      <c r="F2" s="3"/>
      <c r="G2" s="11"/>
      <c r="H2" s="13"/>
      <c r="I2" s="3"/>
      <c r="J2" s="15"/>
      <c r="K2" s="11"/>
      <c r="L2" s="11"/>
      <c r="M2" s="15"/>
      <c r="N2" s="15"/>
    </row>
    <row r="3" spans="1:14" ht="12.75" x14ac:dyDescent="0.2">
      <c r="A3" s="12" t="s">
        <v>4</v>
      </c>
      <c r="B3" s="17"/>
      <c r="C3" s="17"/>
      <c r="D3" s="17"/>
      <c r="E3" s="17"/>
      <c r="F3" s="3"/>
      <c r="G3" s="11"/>
      <c r="H3" s="13"/>
      <c r="I3" s="3"/>
      <c r="J3" s="15"/>
      <c r="K3" s="11"/>
      <c r="L3" s="11"/>
      <c r="M3" s="15"/>
      <c r="N3" s="15"/>
    </row>
    <row r="4" spans="1:14" ht="12.75" x14ac:dyDescent="0.2">
      <c r="A4" s="2" t="str">
        <f>Start!C4</f>
        <v xml:space="preserve">Individual entrepreneur 
</v>
      </c>
      <c r="B4" s="19"/>
      <c r="C4" s="19"/>
      <c r="D4" s="19"/>
      <c r="E4" s="19"/>
      <c r="F4" s="3"/>
      <c r="G4" s="11"/>
      <c r="H4" s="13"/>
      <c r="I4" s="3"/>
      <c r="J4" s="15"/>
      <c r="K4" s="11"/>
      <c r="L4" s="11"/>
      <c r="M4" s="15"/>
      <c r="N4" s="15"/>
    </row>
    <row r="5" spans="1:14" ht="22.5" customHeight="1" x14ac:dyDescent="0.3">
      <c r="A5" s="22" t="s">
        <v>8</v>
      </c>
      <c r="B5" s="24" t="s">
        <v>11</v>
      </c>
      <c r="C5" s="28"/>
      <c r="D5" s="28"/>
      <c r="E5" s="6"/>
      <c r="F5" s="6"/>
      <c r="G5" s="6"/>
      <c r="H5" s="6"/>
      <c r="I5" s="6"/>
      <c r="J5" s="6"/>
      <c r="K5" s="6"/>
      <c r="L5" s="6"/>
      <c r="M5" s="30"/>
      <c r="N5" s="8"/>
    </row>
    <row r="6" spans="1:14" ht="22.5" customHeight="1" x14ac:dyDescent="0.2">
      <c r="A6" s="31" t="s">
        <v>12</v>
      </c>
      <c r="B6" s="33"/>
      <c r="C6" s="33"/>
      <c r="D6" s="33"/>
      <c r="E6" s="33"/>
      <c r="F6" s="33"/>
      <c r="G6" s="33"/>
      <c r="H6" s="33"/>
      <c r="I6" s="33"/>
      <c r="J6" s="33"/>
      <c r="K6" s="33"/>
      <c r="L6" s="33"/>
      <c r="M6" s="33"/>
      <c r="N6" s="35"/>
    </row>
    <row r="7" spans="1:14" ht="12.75" x14ac:dyDescent="0.2">
      <c r="A7" s="38" t="s">
        <v>13</v>
      </c>
      <c r="B7" s="33"/>
      <c r="C7" s="33"/>
      <c r="D7" s="33"/>
      <c r="E7" s="33"/>
      <c r="F7" s="33"/>
      <c r="G7" s="33"/>
      <c r="H7" s="33"/>
      <c r="I7" s="33"/>
      <c r="J7" s="33"/>
      <c r="K7" s="33"/>
      <c r="L7" s="33"/>
      <c r="M7" s="33"/>
      <c r="N7" s="35"/>
    </row>
    <row r="8" spans="1:14" ht="12.75" x14ac:dyDescent="0.2">
      <c r="A8" s="40"/>
      <c r="B8" s="6"/>
      <c r="C8" s="6"/>
      <c r="D8" s="6"/>
      <c r="E8" s="6"/>
      <c r="F8" s="6"/>
      <c r="G8" s="6"/>
      <c r="H8" s="6"/>
      <c r="I8" s="6"/>
      <c r="J8" s="6"/>
      <c r="K8" s="6"/>
      <c r="L8" s="6"/>
      <c r="M8" s="6"/>
      <c r="N8" s="8"/>
    </row>
    <row r="9" spans="1:14" ht="30" customHeight="1" x14ac:dyDescent="0.2">
      <c r="A9" s="153" t="s">
        <v>14</v>
      </c>
      <c r="B9" s="152"/>
      <c r="C9" s="136"/>
      <c r="D9" s="153" t="s">
        <v>16</v>
      </c>
      <c r="E9" s="152"/>
      <c r="F9" s="136"/>
      <c r="G9" s="153" t="s">
        <v>18</v>
      </c>
      <c r="H9" s="152"/>
      <c r="I9" s="136"/>
      <c r="J9" s="151" t="s">
        <v>19</v>
      </c>
      <c r="K9" s="152"/>
      <c r="L9" s="152"/>
      <c r="M9" s="136"/>
      <c r="N9" s="146" t="str">
        <f>CONCATENATE("TOTAL",CHAR(10),Start!C7)</f>
        <v>TOTAL
EUR</v>
      </c>
    </row>
    <row r="10" spans="1:14" ht="30" customHeight="1" thickBot="1" x14ac:dyDescent="0.25">
      <c r="A10" s="47" t="s">
        <v>20</v>
      </c>
      <c r="B10" s="48" t="str">
        <f>CONCATENATE("Rate",CHAR(10),Start!C7)</f>
        <v>Rate
EUR</v>
      </c>
      <c r="C10" s="49" t="str">
        <f>CONCATENATE("Total",CHAR(10),Start!C7)</f>
        <v>Total
EUR</v>
      </c>
      <c r="D10" s="47" t="s">
        <v>21</v>
      </c>
      <c r="E10" s="48" t="str">
        <f>CONCATENATE("Rate",CHAR(10),Start!C7)</f>
        <v>Rate
EUR</v>
      </c>
      <c r="F10" s="49" t="str">
        <f>CONCATENATE("Total",CHAR(10),Start!C7)</f>
        <v>Total
EUR</v>
      </c>
      <c r="G10" s="47" t="s">
        <v>22</v>
      </c>
      <c r="H10" s="48" t="str">
        <f>CONCATENATE("Rate",CHAR(10),Start!C7)</f>
        <v>Rate
EUR</v>
      </c>
      <c r="I10" s="49" t="str">
        <f>CONCATENATE("Total",CHAR(10),Start!C7)</f>
        <v>Total
EUR</v>
      </c>
      <c r="J10" s="47" t="s">
        <v>23</v>
      </c>
      <c r="K10" s="48" t="s">
        <v>22</v>
      </c>
      <c r="L10" s="48" t="str">
        <f>CONCATENATE("Rate",CHAR(10),Start!C7)</f>
        <v>Rate
EUR</v>
      </c>
      <c r="M10" s="49" t="str">
        <f>CONCATENATE("Total",CHAR(10),Start!C7)</f>
        <v>Total
EUR</v>
      </c>
      <c r="N10" s="147"/>
    </row>
    <row r="11" spans="1:14" ht="33" customHeight="1" thickTop="1" x14ac:dyDescent="0.2">
      <c r="A11" s="54"/>
      <c r="B11" s="56"/>
      <c r="C11" s="57">
        <f t="shared" ref="C11:C16" si="0">A11*B11</f>
        <v>0</v>
      </c>
      <c r="D11" s="58"/>
      <c r="E11" s="59"/>
      <c r="F11" s="60">
        <f t="shared" ref="F11:F16" si="1">D11*E11</f>
        <v>0</v>
      </c>
      <c r="G11" s="58"/>
      <c r="H11" s="59"/>
      <c r="I11" s="60">
        <f t="shared" ref="I11:I16" si="2">G11*H11</f>
        <v>0</v>
      </c>
      <c r="J11" s="126"/>
      <c r="K11" s="61"/>
      <c r="L11" s="59"/>
      <c r="M11" s="74">
        <f>K11*L11</f>
        <v>0</v>
      </c>
      <c r="N11" s="78">
        <f>SUM(C11+F11+I11+M11)</f>
        <v>0</v>
      </c>
    </row>
    <row r="12" spans="1:14" ht="27.6" customHeight="1" x14ac:dyDescent="0.2">
      <c r="A12" s="62"/>
      <c r="B12" s="65"/>
      <c r="C12" s="68">
        <f t="shared" si="0"/>
        <v>0</v>
      </c>
      <c r="D12" s="70"/>
      <c r="E12" s="72"/>
      <c r="F12" s="74">
        <f t="shared" si="1"/>
        <v>0</v>
      </c>
      <c r="G12" s="70"/>
      <c r="H12" s="72"/>
      <c r="I12" s="109">
        <f t="shared" si="2"/>
        <v>0</v>
      </c>
      <c r="J12" s="111"/>
      <c r="K12" s="110"/>
      <c r="L12" s="72"/>
      <c r="M12" s="74">
        <f>K12*L12</f>
        <v>0</v>
      </c>
      <c r="N12" s="78">
        <f>SUM(C12+F12+I12+M12)</f>
        <v>0</v>
      </c>
    </row>
    <row r="13" spans="1:14" ht="30" customHeight="1" x14ac:dyDescent="0.2">
      <c r="A13" s="62"/>
      <c r="B13" s="65"/>
      <c r="C13" s="68">
        <f t="shared" si="0"/>
        <v>0</v>
      </c>
      <c r="D13" s="70"/>
      <c r="E13" s="72"/>
      <c r="F13" s="74">
        <f t="shared" si="1"/>
        <v>0</v>
      </c>
      <c r="G13" s="70"/>
      <c r="H13" s="72"/>
      <c r="I13" s="109">
        <f t="shared" si="2"/>
        <v>0</v>
      </c>
      <c r="J13" s="121"/>
      <c r="K13" s="113"/>
      <c r="L13" s="84"/>
      <c r="M13" s="74">
        <f t="shared" ref="M13:M16" si="3">K13*L13</f>
        <v>0</v>
      </c>
      <c r="N13" s="78">
        <f t="shared" ref="N13:N16" si="4">SUM(C13+F13+I13+M13)</f>
        <v>0</v>
      </c>
    </row>
    <row r="14" spans="1:14" ht="26.65" customHeight="1" x14ac:dyDescent="0.2">
      <c r="A14" s="62"/>
      <c r="B14" s="65"/>
      <c r="C14" s="68">
        <f t="shared" si="0"/>
        <v>0</v>
      </c>
      <c r="D14" s="70"/>
      <c r="E14" s="72"/>
      <c r="F14" s="74">
        <f t="shared" si="1"/>
        <v>0</v>
      </c>
      <c r="G14" s="70"/>
      <c r="H14" s="72"/>
      <c r="I14" s="109">
        <f t="shared" si="2"/>
        <v>0</v>
      </c>
      <c r="J14" s="120"/>
      <c r="K14" s="114"/>
      <c r="L14" s="131"/>
      <c r="M14" s="127">
        <f t="shared" si="3"/>
        <v>0</v>
      </c>
      <c r="N14" s="78">
        <f t="shared" si="4"/>
        <v>0</v>
      </c>
    </row>
    <row r="15" spans="1:14" s="125" customFormat="1" ht="26.65" customHeight="1" x14ac:dyDescent="0.2">
      <c r="A15" s="79"/>
      <c r="B15" s="81"/>
      <c r="C15" s="68"/>
      <c r="D15" s="82"/>
      <c r="E15" s="84"/>
      <c r="F15" s="74"/>
      <c r="G15" s="82"/>
      <c r="H15" s="84"/>
      <c r="I15" s="109"/>
      <c r="J15" s="111"/>
      <c r="K15" s="114"/>
      <c r="L15" s="131"/>
      <c r="M15" s="127">
        <f t="shared" ref="M15" si="5">K15*L15</f>
        <v>0</v>
      </c>
      <c r="N15" s="78">
        <f t="shared" ref="N15" si="6">SUM(C15+F15+I15+M15)</f>
        <v>0</v>
      </c>
    </row>
    <row r="16" spans="1:14" s="112" customFormat="1" ht="30" customHeight="1" thickBot="1" x14ac:dyDescent="0.25">
      <c r="A16" s="79"/>
      <c r="B16" s="81"/>
      <c r="C16" s="68">
        <f t="shared" si="0"/>
        <v>0</v>
      </c>
      <c r="D16" s="82"/>
      <c r="E16" s="84"/>
      <c r="F16" s="74">
        <f t="shared" si="1"/>
        <v>0</v>
      </c>
      <c r="G16" s="82"/>
      <c r="H16" s="84"/>
      <c r="I16" s="109">
        <f t="shared" si="2"/>
        <v>0</v>
      </c>
      <c r="J16" s="128"/>
      <c r="K16" s="129"/>
      <c r="L16" s="130"/>
      <c r="M16" s="86">
        <f t="shared" si="3"/>
        <v>0</v>
      </c>
      <c r="N16" s="78">
        <f t="shared" si="4"/>
        <v>0</v>
      </c>
    </row>
    <row r="17" spans="1:14" ht="22.5" customHeight="1" thickTop="1" thickBot="1" x14ac:dyDescent="0.25">
      <c r="A17" s="88" t="s">
        <v>24</v>
      </c>
      <c r="B17" s="89"/>
      <c r="C17" s="91">
        <f>SUM($C$11:$C$16)</f>
        <v>0</v>
      </c>
      <c r="D17" s="93"/>
      <c r="E17" s="95"/>
      <c r="F17" s="97">
        <f>SUM($F$11:$F$16)</f>
        <v>0</v>
      </c>
      <c r="G17" s="98"/>
      <c r="H17" s="99"/>
      <c r="I17" s="97">
        <f>SUM($I$11:$I$16)</f>
        <v>0</v>
      </c>
      <c r="J17" s="115"/>
      <c r="K17" s="116"/>
      <c r="L17" s="117"/>
      <c r="M17" s="118">
        <f>SUM(M11:M16)</f>
        <v>0</v>
      </c>
      <c r="N17" s="119">
        <f>SUM(N11:N16)</f>
        <v>0</v>
      </c>
    </row>
    <row r="18" spans="1:14" ht="13.5" thickTop="1" x14ac:dyDescent="0.2">
      <c r="A18" s="6"/>
      <c r="B18" s="6"/>
      <c r="C18" s="6"/>
      <c r="D18" s="6"/>
      <c r="E18" s="6"/>
      <c r="F18" s="6"/>
      <c r="G18" s="6"/>
      <c r="H18" s="6"/>
      <c r="I18" s="6"/>
      <c r="J18" s="6"/>
      <c r="K18" s="6"/>
      <c r="L18" s="6"/>
      <c r="M18" s="6"/>
      <c r="N18" s="8"/>
    </row>
    <row r="19" spans="1:14" ht="12.75" x14ac:dyDescent="0.2">
      <c r="A19" s="100"/>
      <c r="B19" s="101"/>
      <c r="C19" s="101"/>
      <c r="D19" s="101"/>
      <c r="E19" s="101"/>
      <c r="F19" s="101"/>
      <c r="G19" s="101"/>
      <c r="H19" s="101"/>
      <c r="I19" s="101"/>
      <c r="J19" s="101"/>
      <c r="K19" s="101"/>
      <c r="L19" s="101"/>
      <c r="M19" s="101"/>
      <c r="N19" s="102"/>
    </row>
    <row r="20" spans="1:14" ht="12.75" x14ac:dyDescent="0.2">
      <c r="A20" s="100" t="s">
        <v>33</v>
      </c>
      <c r="B20" s="101"/>
      <c r="C20" s="103" t="s">
        <v>44</v>
      </c>
      <c r="D20" s="101"/>
      <c r="E20" s="104"/>
      <c r="F20" s="104"/>
      <c r="G20" s="33"/>
      <c r="H20" s="101"/>
      <c r="I20" s="101"/>
      <c r="J20" s="101"/>
      <c r="K20" s="101"/>
      <c r="L20" s="101"/>
      <c r="M20" s="101"/>
      <c r="N20" s="101"/>
    </row>
    <row r="21" spans="1:14" ht="12.75" x14ac:dyDescent="0.2">
      <c r="A21" s="100"/>
      <c r="B21" s="101"/>
      <c r="C21" s="103" t="s">
        <v>34</v>
      </c>
      <c r="D21" s="101"/>
      <c r="E21" s="104"/>
      <c r="F21" s="104"/>
      <c r="G21" s="33"/>
      <c r="H21" s="101"/>
      <c r="I21" s="101"/>
      <c r="J21" s="101"/>
      <c r="K21" s="101"/>
      <c r="L21" s="101"/>
      <c r="M21" s="101"/>
      <c r="N21" s="101"/>
    </row>
    <row r="22" spans="1:14" ht="12.75" x14ac:dyDescent="0.2">
      <c r="A22" s="100"/>
      <c r="B22" s="101"/>
      <c r="C22" s="103"/>
      <c r="D22" s="101"/>
      <c r="E22" s="101"/>
      <c r="F22" s="101"/>
      <c r="G22" s="101"/>
      <c r="H22" s="101"/>
      <c r="I22" s="101"/>
      <c r="J22" s="101"/>
      <c r="K22" s="101"/>
      <c r="L22" s="101"/>
      <c r="M22" s="101"/>
      <c r="N22" s="101"/>
    </row>
    <row r="23" spans="1:14" ht="12.75" x14ac:dyDescent="0.2">
      <c r="A23" s="100" t="s">
        <v>35</v>
      </c>
      <c r="B23" s="101"/>
      <c r="C23" s="103" t="s">
        <v>36</v>
      </c>
      <c r="D23" s="101"/>
      <c r="E23" s="101"/>
      <c r="F23" s="101"/>
      <c r="G23" s="101"/>
      <c r="H23" s="101"/>
      <c r="I23" s="101"/>
      <c r="J23" s="101"/>
      <c r="K23" s="101"/>
      <c r="L23" s="101"/>
      <c r="M23" s="101"/>
      <c r="N23" s="101"/>
    </row>
    <row r="24" spans="1:14" ht="12.75" x14ac:dyDescent="0.2">
      <c r="A24" s="105"/>
      <c r="B24" s="101"/>
      <c r="C24" s="101" t="s">
        <v>37</v>
      </c>
      <c r="D24" s="6"/>
      <c r="E24" s="6"/>
      <c r="F24" s="6"/>
      <c r="G24" s="6"/>
      <c r="H24" s="6"/>
      <c r="I24" s="6"/>
      <c r="J24" s="6"/>
      <c r="K24" s="6"/>
      <c r="L24" s="6"/>
      <c r="M24" s="6"/>
      <c r="N24" s="8"/>
    </row>
    <row r="25" spans="1:14" ht="12.75" x14ac:dyDescent="0.2">
      <c r="A25" s="105"/>
      <c r="B25" s="101"/>
      <c r="C25" s="106"/>
      <c r="D25" s="106"/>
      <c r="E25" s="106"/>
      <c r="F25" s="106"/>
      <c r="G25" s="106"/>
      <c r="H25" s="106"/>
      <c r="I25" s="106"/>
      <c r="J25" s="106"/>
      <c r="K25" s="106"/>
      <c r="L25" s="106"/>
      <c r="M25" s="106"/>
      <c r="N25" s="106"/>
    </row>
    <row r="26" spans="1:14" ht="12.75" x14ac:dyDescent="0.2">
      <c r="A26" s="105" t="s">
        <v>38</v>
      </c>
      <c r="B26" s="101"/>
      <c r="C26" s="103" t="s">
        <v>39</v>
      </c>
      <c r="D26" s="106"/>
      <c r="E26" s="106"/>
      <c r="F26" s="106"/>
      <c r="G26" s="106"/>
      <c r="H26" s="106"/>
      <c r="I26" s="106"/>
      <c r="J26" s="106"/>
      <c r="K26" s="106"/>
      <c r="L26" s="106"/>
      <c r="M26" s="106"/>
      <c r="N26" s="106"/>
    </row>
    <row r="27" spans="1:14" ht="12.75" x14ac:dyDescent="0.2">
      <c r="A27" s="154"/>
      <c r="B27" s="155"/>
      <c r="C27" s="122"/>
      <c r="D27" s="106"/>
      <c r="E27" s="106"/>
      <c r="F27" s="106"/>
      <c r="G27" s="106"/>
      <c r="H27" s="106"/>
      <c r="I27" s="106"/>
      <c r="J27" s="106"/>
      <c r="K27" s="106"/>
      <c r="L27" s="106"/>
      <c r="M27" s="106"/>
      <c r="N27" s="106"/>
    </row>
    <row r="28" spans="1:14" ht="12.75" x14ac:dyDescent="0.2">
      <c r="A28" s="6"/>
      <c r="B28" s="6"/>
      <c r="C28" s="107"/>
      <c r="D28" s="107"/>
      <c r="E28" s="107"/>
      <c r="F28" s="107"/>
      <c r="G28" s="107"/>
      <c r="H28" s="107"/>
      <c r="I28" s="107"/>
      <c r="J28" s="107"/>
      <c r="K28" s="107"/>
      <c r="L28" s="107"/>
      <c r="M28" s="107"/>
      <c r="N28" s="107"/>
    </row>
    <row r="29" spans="1:14" ht="39.950000000000003" customHeight="1" x14ac:dyDescent="0.2">
      <c r="A29" s="149" t="s">
        <v>43</v>
      </c>
      <c r="B29" s="150"/>
      <c r="C29" s="137" t="s">
        <v>40</v>
      </c>
      <c r="D29" s="138"/>
      <c r="E29" s="138"/>
      <c r="F29" s="108"/>
      <c r="G29" s="137" t="s">
        <v>49</v>
      </c>
      <c r="H29" s="138"/>
      <c r="I29" s="138"/>
      <c r="J29" s="148" t="s">
        <v>41</v>
      </c>
      <c r="K29" s="138"/>
      <c r="L29" s="138"/>
      <c r="M29" s="15"/>
      <c r="N29" s="15"/>
    </row>
    <row r="30" spans="1:14" ht="12.75" customHeight="1" x14ac:dyDescent="0.2">
      <c r="A30" s="6"/>
      <c r="B30" s="6"/>
      <c r="C30" s="107"/>
      <c r="D30" s="107"/>
      <c r="E30" s="107"/>
      <c r="F30" s="107"/>
      <c r="G30" s="107"/>
      <c r="H30" s="107"/>
      <c r="I30" s="107"/>
      <c r="J30" s="107"/>
      <c r="K30" s="107"/>
      <c r="L30" s="107"/>
      <c r="M30" s="107"/>
      <c r="N30" s="107"/>
    </row>
  </sheetData>
  <mergeCells count="10">
    <mergeCell ref="N9:N10"/>
    <mergeCell ref="J29:L29"/>
    <mergeCell ref="G29:I29"/>
    <mergeCell ref="C29:E29"/>
    <mergeCell ref="A29:B29"/>
    <mergeCell ref="J9:M9"/>
    <mergeCell ref="G9:I9"/>
    <mergeCell ref="D9:F9"/>
    <mergeCell ref="A9:C9"/>
    <mergeCell ref="A27:B27"/>
  </mergeCells>
  <pageMargins left="0.39370078740157477" right="0.25" top="0.39370078740157477" bottom="0.39370078740157477" header="0" footer="0"/>
  <pageSetup paperSize="9" scale="86" orientation="landscape" r:id="rId1"/>
  <rowBreaks count="1" manualBreakCount="1">
    <brk id="29"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vt:lpstr>
      <vt:lpstr>Form 1</vt:lpstr>
      <vt:lpstr>Form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Evheniya Medvedenko</dc:creator>
  <cp:lastModifiedBy>Olha Kolodochka</cp:lastModifiedBy>
  <cp:lastPrinted>2024-05-22T11:24:03Z</cp:lastPrinted>
  <dcterms:created xsi:type="dcterms:W3CDTF">2019-07-17T07:25:45Z</dcterms:created>
  <dcterms:modified xsi:type="dcterms:W3CDTF">2025-06-16T09:36:27Z</dcterms:modified>
</cp:coreProperties>
</file>